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9170" windowHeight="820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>
    <definedName name="B">'Plan1'!$B$5</definedName>
  </definedNames>
  <calcPr fullCalcOnLoad="1"/>
</workbook>
</file>

<file path=xl/sharedStrings.xml><?xml version="1.0" encoding="utf-8"?>
<sst xmlns="http://schemas.openxmlformats.org/spreadsheetml/2006/main" count="625" uniqueCount="97">
  <si>
    <t>VALE5</t>
  </si>
  <si>
    <t>GGBR4</t>
  </si>
  <si>
    <t>CSNA3</t>
  </si>
  <si>
    <t>USIM5</t>
  </si>
  <si>
    <t>GOLL4</t>
  </si>
  <si>
    <t>EMBR3</t>
  </si>
  <si>
    <t>ALLL11</t>
  </si>
  <si>
    <t>PETR4</t>
  </si>
  <si>
    <t>OGXP3</t>
  </si>
  <si>
    <t>LUPA3</t>
  </si>
  <si>
    <t>BRKM5</t>
  </si>
  <si>
    <t>CMIG4</t>
  </si>
  <si>
    <t>CESP6</t>
  </si>
  <si>
    <t>CYRE3</t>
  </si>
  <si>
    <t>GFSA3</t>
  </si>
  <si>
    <t>MRVE3</t>
  </si>
  <si>
    <t>LAME4</t>
  </si>
  <si>
    <t>BRML3</t>
  </si>
  <si>
    <t>BTOW3</t>
  </si>
  <si>
    <t>LREN3</t>
  </si>
  <si>
    <t>NETC4</t>
  </si>
  <si>
    <t>RDCD3</t>
  </si>
  <si>
    <t>VIVO4</t>
  </si>
  <si>
    <t>GVTT3</t>
  </si>
  <si>
    <t>TCSL4</t>
  </si>
  <si>
    <t>TNLP4</t>
  </si>
  <si>
    <t>TLPP4</t>
  </si>
  <si>
    <t>ITUB4</t>
  </si>
  <si>
    <t>BBDC3</t>
  </si>
  <si>
    <t>BBAS3</t>
  </si>
  <si>
    <t>SANB11</t>
  </si>
  <si>
    <t>PCAR5</t>
  </si>
  <si>
    <t>AMBV4</t>
  </si>
  <si>
    <t>JBSS3</t>
  </si>
  <si>
    <t>BRFS3</t>
  </si>
  <si>
    <t>NATU3</t>
  </si>
  <si>
    <t>KLBN4</t>
  </si>
  <si>
    <t>SUZB5</t>
  </si>
  <si>
    <t>CRUZ3</t>
  </si>
  <si>
    <t>AÇÃO</t>
  </si>
  <si>
    <t>PESO</t>
  </si>
  <si>
    <t>DIA</t>
  </si>
  <si>
    <t>TAMM4</t>
  </si>
  <si>
    <t>Vale S.A.</t>
  </si>
  <si>
    <t>Gerdau</t>
  </si>
  <si>
    <t>Usiminas</t>
  </si>
  <si>
    <t>TAM</t>
  </si>
  <si>
    <t>GOL</t>
  </si>
  <si>
    <t>Embraer</t>
  </si>
  <si>
    <t>America Latina Logística</t>
  </si>
  <si>
    <t>Lupatech</t>
  </si>
  <si>
    <t>Braskem</t>
  </si>
  <si>
    <t>Cyrella Realty</t>
  </si>
  <si>
    <t>Gafisa S.A.</t>
  </si>
  <si>
    <t>MRV Engenharia</t>
  </si>
  <si>
    <t>Lojas Americanas</t>
  </si>
  <si>
    <t>BR Malls</t>
  </si>
  <si>
    <t>Lojas Renner</t>
  </si>
  <si>
    <t>Net Serviços</t>
  </si>
  <si>
    <t>Redecard</t>
  </si>
  <si>
    <t>Vivo</t>
  </si>
  <si>
    <t>GVT Holding</t>
  </si>
  <si>
    <t>Tim Participações</t>
  </si>
  <si>
    <t>Telemar</t>
  </si>
  <si>
    <t>Telesp Telefonica</t>
  </si>
  <si>
    <t>Itaú-Unibanco</t>
  </si>
  <si>
    <t>Banco Bradesco</t>
  </si>
  <si>
    <t>Banco do Brasil S.A.</t>
  </si>
  <si>
    <t>Santander</t>
  </si>
  <si>
    <t>Grupo Pão de Açúcar</t>
  </si>
  <si>
    <t>AMBEV</t>
  </si>
  <si>
    <t>JBS Friboi</t>
  </si>
  <si>
    <t>Natura</t>
  </si>
  <si>
    <t>Klabin</t>
  </si>
  <si>
    <t>Suzano Papel e Celulose</t>
  </si>
  <si>
    <t>Souza Cruz</t>
  </si>
  <si>
    <t>CSN</t>
  </si>
  <si>
    <t>Petrobras</t>
  </si>
  <si>
    <t>OGX Petróleo e Gás</t>
  </si>
  <si>
    <t>CEMIG</t>
  </si>
  <si>
    <t>CESP</t>
  </si>
  <si>
    <t>Brasil Foods</t>
  </si>
  <si>
    <t>B2W Varejo</t>
  </si>
  <si>
    <t>COMPANHIA</t>
  </si>
  <si>
    <t>América Latina Logística</t>
  </si>
  <si>
    <t>VOLUME FINANCEIRO</t>
  </si>
  <si>
    <t>VARIAÇÃO PERCENTUAL</t>
  </si>
  <si>
    <t>RESULTADO DAS VARIAÇÕES =========&gt;</t>
  </si>
  <si>
    <t>VOLUME TOTAL DO GRUPO =======&gt;</t>
  </si>
  <si>
    <t>ÍNDICE "META40" DO DIA ================&gt;</t>
  </si>
  <si>
    <t>QUANTIDADE DE NEGÓCIOS REALIZADOS</t>
  </si>
  <si>
    <t>Sábado</t>
  </si>
  <si>
    <t>Domingo</t>
  </si>
  <si>
    <t>VOLUME TOTAL DE NEGÓCIOS =====&gt;</t>
  </si>
  <si>
    <t>VALOR DA COTAÇÃO DIÁRIA -Em Reais</t>
  </si>
  <si>
    <t>Feriado</t>
  </si>
  <si>
    <t>COMPOSIÇÃO DO ÍNDICE "META40" - ABRIL/2010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</si>
</sst>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0.0%"/>
    <numFmt numFmtId="170" formatCode="0.000"/>
    <numFmt numFmtId="171" formatCode="#,##0.0"/>
    <numFmt numFmtId="172" formatCode="[$-416]dddd\,\ d&quot; de &quot;mmmm&quot; de &quot;yyyy"/>
    <numFmt numFmtId="173" formatCode="&quot;R$ &quot;#,##0.00"/>
    <numFmt numFmtId="174" formatCode="0.00000"/>
    <numFmt numFmtId="175" formatCode="0.000%"/>
    <numFmt numFmtId="176" formatCode="_(* #,##0.000_);_(* \(#,##0.000\);_(* &quot;-&quot;??_);_(@_)"/>
    <numFmt numFmtId="177" formatCode="_(* #,##0.0000_);_(* \(#,##0.0000\);_(* &quot;-&quot;??_);_(@_)"/>
    <numFmt numFmtId="178" formatCode="_-&quot;R$&quot;\ * #,##0_-;\-&quot;R$&quot;\ * #,##0_-;_-&quot;R$&quot;\ * &quot;-&quot;_-;_-@_-"/>
    <numFmt numFmtId="179" formatCode="_-* #,##0_-;\-* #,##0_-;_-* &quot;-&quot;_-;_-@_-"/>
    <numFmt numFmtId="180" formatCode="_-&quot;R$&quot;\ * #,##0.00_-;\-&quot;R$&quot;\ * #,##0.00_-;_-&quot;R$&quot;\ * &quot;-&quot;??_-;_-@_-"/>
    <numFmt numFmtId="18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170" fontId="3" fillId="35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173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3" fontId="1" fillId="36" borderId="10" xfId="86" applyFont="1" applyFill="1" applyBorder="1" applyAlignment="1">
      <alignment/>
    </xf>
    <xf numFmtId="0" fontId="0" fillId="36" borderId="10" xfId="0" applyFill="1" applyBorder="1" applyAlignment="1">
      <alignment horizontal="center"/>
    </xf>
    <xf numFmtId="4" fontId="0" fillId="36" borderId="10" xfId="0" applyNumberFormat="1" applyFill="1" applyBorder="1" applyAlignment="1">
      <alignment wrapText="1"/>
    </xf>
    <xf numFmtId="0" fontId="2" fillId="36" borderId="10" xfId="0" applyFont="1" applyFill="1" applyBorder="1" applyAlignment="1">
      <alignment/>
    </xf>
    <xf numFmtId="43" fontId="1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98" applyFont="1" applyFill="1" applyBorder="1" applyAlignment="1">
      <alignment wrapText="1"/>
    </xf>
    <xf numFmtId="3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3" fontId="39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81" fontId="0" fillId="36" borderId="10" xfId="105" applyFont="1" applyFill="1" applyBorder="1" applyAlignment="1">
      <alignment wrapText="1"/>
    </xf>
    <xf numFmtId="10" fontId="0" fillId="36" borderId="10" xfId="0" applyNumberFormat="1" applyFill="1" applyBorder="1" applyAlignment="1">
      <alignment wrapText="1"/>
    </xf>
    <xf numFmtId="10" fontId="0" fillId="36" borderId="10" xfId="86" applyNumberFormat="1" applyFont="1" applyFill="1" applyBorder="1" applyAlignment="1">
      <alignment wrapText="1"/>
    </xf>
    <xf numFmtId="10" fontId="0" fillId="36" borderId="10" xfId="0" applyNumberFormat="1" applyFill="1" applyBorder="1" applyAlignment="1">
      <alignment/>
    </xf>
    <xf numFmtId="9" fontId="0" fillId="36" borderId="10" xfId="0" applyNumberFormat="1" applyFill="1" applyBorder="1" applyAlignment="1">
      <alignment wrapText="1"/>
    </xf>
    <xf numFmtId="10" fontId="2" fillId="36" borderId="10" xfId="0" applyNumberFormat="1" applyFont="1" applyFill="1" applyBorder="1" applyAlignment="1">
      <alignment/>
    </xf>
    <xf numFmtId="10" fontId="2" fillId="36" borderId="10" xfId="0" applyNumberFormat="1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 wrapText="1"/>
    </xf>
    <xf numFmtId="2" fontId="0" fillId="36" borderId="10" xfId="0" applyNumberForma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81" fontId="0" fillId="36" borderId="10" xfId="88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1" fillId="36" borderId="10" xfId="93" applyFont="1" applyFill="1" applyBorder="1" applyAlignment="1">
      <alignment wrapText="1"/>
    </xf>
    <xf numFmtId="4" fontId="0" fillId="36" borderId="10" xfId="0" applyNumberFormat="1" applyFont="1" applyFill="1" applyBorder="1" applyAlignment="1">
      <alignment wrapText="1"/>
    </xf>
    <xf numFmtId="173" fontId="2" fillId="36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0" fillId="36" borderId="10" xfId="86" applyFont="1" applyFill="1" applyBorder="1" applyAlignment="1">
      <alignment wrapText="1"/>
    </xf>
  </cellXfs>
  <cellStyles count="10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3" xfId="52"/>
    <cellStyle name="Normal 2 2 4" xfId="53"/>
    <cellStyle name="Normal 2 3" xfId="54"/>
    <cellStyle name="Normal 2 3 2" xfId="55"/>
    <cellStyle name="Normal 2 3 3" xfId="56"/>
    <cellStyle name="Normal 2 3 4" xfId="57"/>
    <cellStyle name="Normal 2 4" xfId="58"/>
    <cellStyle name="Normal 2 4 2" xfId="59"/>
    <cellStyle name="Normal 2 4 3" xfId="60"/>
    <cellStyle name="Normal 2 4 4" xfId="61"/>
    <cellStyle name="Normal 2 5" xfId="62"/>
    <cellStyle name="Normal 2 5 2" xfId="63"/>
    <cellStyle name="Normal 2 5 3" xfId="64"/>
    <cellStyle name="Normal 2 5 4" xfId="65"/>
    <cellStyle name="Normal 3" xfId="66"/>
    <cellStyle name="Normal 3 2" xfId="67"/>
    <cellStyle name="Normal 3 2 2" xfId="68"/>
    <cellStyle name="Normal 3 2 3" xfId="69"/>
    <cellStyle name="Normal 3 2 4" xfId="70"/>
    <cellStyle name="Normal 3 3" xfId="71"/>
    <cellStyle name="Normal 3 3 2" xfId="72"/>
    <cellStyle name="Normal 3 3 3" xfId="73"/>
    <cellStyle name="Normal 3 3 4" xfId="74"/>
    <cellStyle name="Normal 3 4" xfId="75"/>
    <cellStyle name="Normal 3 4 2" xfId="76"/>
    <cellStyle name="Normal 3 4 3" xfId="77"/>
    <cellStyle name="Normal 3 4 4" xfId="78"/>
    <cellStyle name="Normal 3 5" xfId="79"/>
    <cellStyle name="Normal 3 5 2" xfId="80"/>
    <cellStyle name="Normal 3 5 3" xfId="81"/>
    <cellStyle name="Normal 3 5 4" xfId="82"/>
    <cellStyle name="Nota" xfId="83"/>
    <cellStyle name="Percent" xfId="84"/>
    <cellStyle name="Saída" xfId="85"/>
    <cellStyle name="Comma" xfId="86"/>
    <cellStyle name="Comma [0]" xfId="87"/>
    <cellStyle name="Separador de milhares 10" xfId="88"/>
    <cellStyle name="Separador de milhares 10 2" xfId="89"/>
    <cellStyle name="Separador de milhares 10 3" xfId="90"/>
    <cellStyle name="Separador de milhares 10 4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2" xfId="96"/>
    <cellStyle name="Separador de milhares 3" xfId="97"/>
    <cellStyle name="Separador de milhares 4" xfId="98"/>
    <cellStyle name="Separador de milhares 4 2" xfId="99"/>
    <cellStyle name="Separador de milhares 4 3" xfId="100"/>
    <cellStyle name="Separador de milhares 4 4" xfId="101"/>
    <cellStyle name="Separador de milhares 5" xfId="102"/>
    <cellStyle name="Separador de milhares 6" xfId="103"/>
    <cellStyle name="Separador de milhares 7" xfId="104"/>
    <cellStyle name="Separador de milhares 8" xfId="105"/>
    <cellStyle name="Separador de milhares 8 2" xfId="106"/>
    <cellStyle name="Separador de milhares 8 3" xfId="107"/>
    <cellStyle name="Separador de milhares 8 4" xfId="108"/>
    <cellStyle name="Separador de milhares 9" xfId="109"/>
    <cellStyle name="Texto de Aviso" xfId="110"/>
    <cellStyle name="Texto Explicativo" xfId="111"/>
    <cellStyle name="Título" xfId="112"/>
    <cellStyle name="Título 1" xfId="113"/>
    <cellStyle name="Título 2" xfId="114"/>
    <cellStyle name="Título 3" xfId="115"/>
    <cellStyle name="Título 4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1">
      <pane xSplit="3" ySplit="5" topLeftCell="Z33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Q35" sqref="Q35"/>
    </sheetView>
  </sheetViews>
  <sheetFormatPr defaultColWidth="9.140625" defaultRowHeight="15"/>
  <cols>
    <col min="1" max="1" width="22.57421875" style="0" customWidth="1"/>
    <col min="4" max="4" width="13.140625" style="0" customWidth="1"/>
    <col min="5" max="5" width="10.8515625" style="0" customWidth="1"/>
    <col min="6" max="6" width="10.421875" style="0" customWidth="1"/>
    <col min="7" max="7" width="11.421875" style="0" customWidth="1"/>
    <col min="8" max="8" width="12.57421875" style="0" customWidth="1"/>
    <col min="9" max="9" width="12.7109375" style="0" customWidth="1"/>
    <col min="10" max="10" width="12.8515625" style="0" customWidth="1"/>
    <col min="11" max="11" width="12.57421875" style="0" customWidth="1"/>
    <col min="12" max="12" width="12.57421875" style="0" bestFit="1" customWidth="1"/>
    <col min="13" max="13" width="13.421875" style="0" customWidth="1"/>
    <col min="14" max="14" width="12.7109375" style="0" customWidth="1"/>
    <col min="15" max="15" width="14.00390625" style="0" customWidth="1"/>
    <col min="16" max="16" width="13.28125" style="0" customWidth="1"/>
    <col min="17" max="17" width="12.140625" style="0" customWidth="1"/>
    <col min="18" max="18" width="13.28125" style="0" customWidth="1"/>
    <col min="19" max="19" width="14.140625" style="0" customWidth="1"/>
    <col min="20" max="20" width="13.140625" style="0" customWidth="1"/>
    <col min="21" max="21" width="12.7109375" style="0" customWidth="1"/>
    <col min="22" max="22" width="13.8515625" style="0" customWidth="1"/>
    <col min="23" max="23" width="12.57421875" style="0" customWidth="1"/>
    <col min="25" max="25" width="13.00390625" style="0" customWidth="1"/>
    <col min="26" max="26" width="13.421875" style="0" customWidth="1"/>
    <col min="27" max="27" width="12.140625" style="0" customWidth="1"/>
    <col min="28" max="28" width="12.28125" style="0" customWidth="1"/>
    <col min="29" max="29" width="12.57421875" style="0" customWidth="1"/>
    <col min="30" max="30" width="13.28125" style="0" customWidth="1"/>
    <col min="31" max="31" width="12.421875" style="0" customWidth="1"/>
    <col min="32" max="32" width="13.00390625" style="0" customWidth="1"/>
    <col min="33" max="33" width="13.28125" style="0" customWidth="1"/>
    <col min="34" max="34" width="11.57421875" style="0" customWidth="1"/>
  </cols>
  <sheetData>
    <row r="1" spans="1:34" ht="18.75">
      <c r="A1" s="54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4" ht="18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4" ht="15">
      <c r="A3" s="1"/>
      <c r="B3" s="1"/>
      <c r="C3" s="1"/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  <c r="AH3" s="2" t="s">
        <v>41</v>
      </c>
    </row>
    <row r="4" spans="1:34" ht="15">
      <c r="A4" s="2" t="s">
        <v>83</v>
      </c>
      <c r="B4" s="2" t="s">
        <v>39</v>
      </c>
      <c r="C4" s="2" t="s">
        <v>40</v>
      </c>
      <c r="D4" s="2">
        <v>1</v>
      </c>
      <c r="E4" s="2" t="s">
        <v>95</v>
      </c>
      <c r="F4" s="2" t="s">
        <v>91</v>
      </c>
      <c r="G4" s="2" t="s">
        <v>92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 t="s">
        <v>91</v>
      </c>
      <c r="N4" s="2" t="s">
        <v>92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 t="s">
        <v>91</v>
      </c>
      <c r="U4" s="2" t="s">
        <v>92</v>
      </c>
      <c r="V4" s="2">
        <v>19</v>
      </c>
      <c r="W4" s="2">
        <v>20</v>
      </c>
      <c r="X4" s="2" t="s">
        <v>95</v>
      </c>
      <c r="Y4" s="2">
        <v>22</v>
      </c>
      <c r="Z4" s="2">
        <v>23</v>
      </c>
      <c r="AA4" s="2" t="s">
        <v>91</v>
      </c>
      <c r="AB4" s="2" t="s">
        <v>92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</row>
    <row r="5" spans="1:34" s="4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5" ht="15">
      <c r="A6" s="9" t="s">
        <v>43</v>
      </c>
      <c r="B6" s="10" t="s">
        <v>0</v>
      </c>
      <c r="C6" s="11">
        <v>5.063</v>
      </c>
      <c r="D6" s="38">
        <f>C6*(Plan2!$C$6*Plan3!$C$6)</f>
        <v>31856255.054687094</v>
      </c>
      <c r="E6" s="38">
        <f>C6*(Plan2!$D$6*Plan3!$D$6)</f>
        <v>0</v>
      </c>
      <c r="F6" s="38">
        <f>C6*(Plan2!$E$6*Plan3!$E$6)</f>
        <v>0</v>
      </c>
      <c r="G6" s="38">
        <f>C6*(Plan2!$F$6*Plan3!$F$6)</f>
        <v>0</v>
      </c>
      <c r="H6" s="38">
        <f>C6*(Plan2!$G$6*Plan3!$G$6)</f>
        <v>-9575009.628072</v>
      </c>
      <c r="I6" s="38">
        <f>C6*(Plan2!$H$6*Plan3!$H$6)</f>
        <v>8058475.260141599</v>
      </c>
      <c r="J6" s="38">
        <f>C6*(Plan2!$I$6*Plan3!$I$6)</f>
        <v>5784731.4519792</v>
      </c>
      <c r="K6" s="38">
        <f>C6*(Plan2!$J$6*Plan3!$J$6)</f>
        <v>75532329.9784983</v>
      </c>
      <c r="L6" s="38">
        <f>C6*(Plan2!$K$6*Plan3!$K$6)</f>
        <v>1984077.6168248998</v>
      </c>
      <c r="M6" s="38">
        <f>C6*(Plan2!$L$6*Plan3!$L$6)</f>
        <v>0</v>
      </c>
      <c r="N6" s="38">
        <f>C6*(Plan2!$M$6*Plan3!$M$6)</f>
        <v>0</v>
      </c>
      <c r="O6" s="38">
        <f>C6*(Plan2!$N$6*Plan3!$N$6)</f>
        <v>-13655244.646636998</v>
      </c>
      <c r="P6" s="38">
        <f>C6*(Plan2!$O$6*Plan3!$O$6)</f>
        <v>18029977.710337497</v>
      </c>
      <c r="Q6" s="38">
        <f>C6*(Plan2!$P$6*Plan3!$P$6)</f>
        <v>59905887.770339996</v>
      </c>
      <c r="R6" s="38">
        <f>C6*(Plan2!$Q$6*Plan3!$Q$6)</f>
        <v>59530249.238645695</v>
      </c>
      <c r="S6" s="38">
        <f>C6*(Plan2!$R$6*Plan3!$R$6)</f>
        <v>-94924054.2244138</v>
      </c>
      <c r="T6" s="38">
        <f>C6*(Plan2!$S$6*Plan3!$S$6)</f>
        <v>0</v>
      </c>
      <c r="U6" s="38">
        <f>C6*(Plan2!$T$6*Plan3!$T$6)</f>
        <v>0</v>
      </c>
      <c r="V6" s="38">
        <f>C6*(Plan2!$U$6*Plan3!$U$6)</f>
        <v>-32225359.4016123</v>
      </c>
      <c r="W6" s="38">
        <f>C6*(Plan2!$V$6*Plan3!$V$6)</f>
        <v>-66339367.350574486</v>
      </c>
      <c r="X6" s="38">
        <f>C6*(Plan2!$W$6*Plan3!$W$6)</f>
        <v>0</v>
      </c>
      <c r="Y6" s="38">
        <f>C6*(Plan2!$X$6*Plan3!$X$6)</f>
        <v>20199321.4124841</v>
      </c>
      <c r="Z6" s="38">
        <f>C6*(Plan2!$Y$6*Plan3!$Y$6)</f>
        <v>-32229660.865656298</v>
      </c>
      <c r="AA6" s="38">
        <f>C6*(Plan2!$Z$6*Plan3!$Z$6)</f>
        <v>0</v>
      </c>
      <c r="AB6" s="38">
        <f>C6*(Plan2!$AA$6*Plan3!$AA$6)</f>
        <v>0</v>
      </c>
      <c r="AC6" s="38">
        <f>C6*(Plan2!$AB$6*Plan3!$AB$6)</f>
        <v>-25914424.134168297</v>
      </c>
      <c r="AD6" s="38">
        <f>C6*(Plan2!$AC$6*Plan3!$AC$6)</f>
        <v>-331403456.3994154</v>
      </c>
      <c r="AE6" s="38">
        <f>C6*(Plan2!$AD$6*Plan3!$AD$6)</f>
        <v>-15341324.742595797</v>
      </c>
      <c r="AF6" s="38">
        <f>C6*(Plan2!$AE$6*Plan3!$AE$6)</f>
        <v>167531880.3315544</v>
      </c>
      <c r="AG6" s="38">
        <f>C6*(Plan2!$AF$6*Plan3!$AF$6)</f>
        <v>-112985537.66180198</v>
      </c>
      <c r="AH6" s="38" t="e">
        <f>C6*(Plan2!#REF!*Plan3!#REF!)</f>
        <v>#REF!</v>
      </c>
      <c r="AI6" s="5"/>
    </row>
    <row r="7" spans="1:35" ht="15">
      <c r="A7" s="9" t="s">
        <v>44</v>
      </c>
      <c r="B7" s="10" t="s">
        <v>1</v>
      </c>
      <c r="C7" s="11">
        <v>2.931</v>
      </c>
      <c r="D7" s="38">
        <f>C7*(Plan2!$C$7*Plan3!$C$7)</f>
        <v>20028373.6354062</v>
      </c>
      <c r="E7" s="38">
        <f>C7*(Plan2!$D$7*Plan3!$D$7)</f>
        <v>0</v>
      </c>
      <c r="F7" s="38">
        <f>C7*(Plan2!$E$7*Plan3!$E$7)</f>
        <v>0</v>
      </c>
      <c r="G7" s="38">
        <f>C7*(Plan2!$F$7*Plan3!$F$7)</f>
        <v>0</v>
      </c>
      <c r="H7" s="38">
        <f>C7*(Plan2!$G$7*Plan3!$G$7)</f>
        <v>4874341.0648260005</v>
      </c>
      <c r="I7" s="38">
        <f>C7*(Plan2!$H$7*Plan3!$H$7)</f>
        <v>17016491.92776</v>
      </c>
      <c r="J7" s="38">
        <f>C7*(Plan2!$I$7*Plan3!$I$7)</f>
        <v>-3286361.6197776</v>
      </c>
      <c r="K7" s="38">
        <f>C7*(Plan2!$J$7*Plan3!$J$7)</f>
        <v>12161451.641553</v>
      </c>
      <c r="L7" s="38">
        <f>C7*(Plan2!$K$7*Plan3!$K$7)</f>
        <v>-2590767.6453324</v>
      </c>
      <c r="M7" s="38">
        <f>C7*(Plan2!$L$7*Plan3!$L$7)</f>
        <v>0</v>
      </c>
      <c r="N7" s="38">
        <f>C7*(Plan2!$M$7*Plan3!$M$7)</f>
        <v>0</v>
      </c>
      <c r="O7" s="38">
        <f>C7*(Plan2!$N$7*Plan3!$N$7)</f>
        <v>-5010218.935364701</v>
      </c>
      <c r="P7" s="38">
        <f>C7*(Plan2!$O$7*Plan3!$O$7)</f>
        <v>376820.37293939997</v>
      </c>
      <c r="Q7" s="38">
        <f>C7*(Plan2!$P$7*Plan3!$P$7)</f>
        <v>1080710.5376088</v>
      </c>
      <c r="R7" s="38">
        <f>C7*(Plan2!$Q$7*Plan3!$Q$7)</f>
        <v>-7690847.401274401</v>
      </c>
      <c r="S7" s="38">
        <f>C7*(Plan2!$R$7*Plan3!$R$7)</f>
        <v>-3693460.406841</v>
      </c>
      <c r="T7" s="38">
        <f>C7*(Plan2!$S$7*Plan3!$S$7)</f>
        <v>0</v>
      </c>
      <c r="U7" s="38">
        <f>C7*(Plan2!$T$7*Plan3!$T$7)</f>
        <v>0</v>
      </c>
      <c r="V7" s="38">
        <f>C7*(Plan2!$U$7*Plan3!$U$7)</f>
        <v>-10056570.226362</v>
      </c>
      <c r="W7" s="38">
        <f>C7*(Plan2!$V$7*Plan3!$V$7)</f>
        <v>-1288539.8116332</v>
      </c>
      <c r="X7" s="38">
        <f>C7*(Plan2!$W$7*Plan3!$W$7)</f>
        <v>0</v>
      </c>
      <c r="Y7" s="38">
        <f>C7*(Plan2!$X$7*Plan3!$X$7)</f>
        <v>11529037.594392002</v>
      </c>
      <c r="Z7" s="38">
        <f>C7*(Plan2!$Y$7*Plan3!$Y$7)</f>
        <v>15690702.986184599</v>
      </c>
      <c r="AA7" s="38">
        <f>C7*(Plan2!$Z$7*Plan3!$Z$7)</f>
        <v>0</v>
      </c>
      <c r="AB7" s="38">
        <f>C7*(Plan2!$AA$7*Plan3!$AA$7)</f>
        <v>0</v>
      </c>
      <c r="AC7" s="38">
        <f>C7*(Plan2!$AB$7*Plan3!$AB$7)</f>
        <v>-3949735.220256</v>
      </c>
      <c r="AD7" s="38">
        <f>C7*(Plan2!$AC$7*Plan3!$AC$7)</f>
        <v>-36129047.5316055</v>
      </c>
      <c r="AE7" s="38">
        <f>C7*(Plan2!$AD$7*Plan3!$AD$7)</f>
        <v>-686903.9105789999</v>
      </c>
      <c r="AF7" s="38">
        <f>C7*(Plan2!$AE$7*Plan3!$AE$7)</f>
        <v>6976788.61572</v>
      </c>
      <c r="AG7" s="38">
        <f>C7*(Plan2!$AF$7*Plan3!$AF$7)</f>
        <v>-5696071.625793899</v>
      </c>
      <c r="AH7" s="38" t="e">
        <f>C7*(Plan2!#REF!*Plan3!#REF!)</f>
        <v>#REF!</v>
      </c>
      <c r="AI7" s="5"/>
    </row>
    <row r="8" spans="1:35" ht="15">
      <c r="A8" s="9" t="s">
        <v>76</v>
      </c>
      <c r="B8" s="10" t="s">
        <v>2</v>
      </c>
      <c r="C8" s="11">
        <v>3.041</v>
      </c>
      <c r="D8" s="38">
        <f>C8*(Plan2!$C$8*Plan3!$C$8)</f>
        <v>9958289.5259375</v>
      </c>
      <c r="E8" s="38">
        <f>C8*(Plan2!$D$8*Plan3!$D$8)</f>
        <v>0</v>
      </c>
      <c r="F8" s="38">
        <f>C8*(Plan2!$E$8*Plan3!$E$8)</f>
        <v>0</v>
      </c>
      <c r="G8" s="38">
        <f>C8*(Plan2!$F$8*Plan3!$F$8)</f>
        <v>0</v>
      </c>
      <c r="H8" s="38">
        <f>C8*(Plan2!$G$8*Plan3!$G$8)</f>
        <v>-3373281.5402991003</v>
      </c>
      <c r="I8" s="38">
        <f>C8*(Plan2!$H$8*Plan3!$H$8)</f>
        <v>-7569003.3132323995</v>
      </c>
      <c r="J8" s="38">
        <f>C8*(Plan2!$I$8*Plan3!$I$8)</f>
        <v>-9025769.646592598</v>
      </c>
      <c r="K8" s="38">
        <f>C8*(Plan2!$J$8*Plan3!$J$8)</f>
        <v>10440789.6051324</v>
      </c>
      <c r="L8" s="38">
        <f>C8*(Plan2!$K$8*Plan3!$K$8)</f>
        <v>1115515.3577832</v>
      </c>
      <c r="M8" s="38">
        <f>C8*(Plan2!$L$8*Plan3!$L$8)</f>
        <v>0</v>
      </c>
      <c r="N8" s="38">
        <f>C8*(Plan2!$M$8*Plan3!$M$8)</f>
        <v>0</v>
      </c>
      <c r="O8" s="38">
        <f>C8*(Plan2!$N$8*Plan3!$N$8)</f>
        <v>-1007766.6208469998</v>
      </c>
      <c r="P8" s="38">
        <f>C8*(Plan2!$O$8*Plan3!$O$8)</f>
        <v>2299142.8200882</v>
      </c>
      <c r="Q8" s="38">
        <f>C8*(Plan2!$P$8*Plan3!$P$8)</f>
        <v>-1067868.9685668</v>
      </c>
      <c r="R8" s="38">
        <f>C8*(Plan2!$Q$8*Plan3!$Q$8)</f>
        <v>-5108249.6353674</v>
      </c>
      <c r="S8" s="38">
        <f>C8*(Plan2!$R$8*Plan3!$R$8)</f>
        <v>-9622717.1848221</v>
      </c>
      <c r="T8" s="38">
        <f>C8*(Plan2!$S$8*Plan3!$S$8)</f>
        <v>0</v>
      </c>
      <c r="U8" s="38">
        <f>C8*(Plan2!$T$8*Plan3!$T$8)</f>
        <v>0</v>
      </c>
      <c r="V8" s="38">
        <f>C8*(Plan2!$U$8*Plan3!$U$8)</f>
        <v>-9008802.336612</v>
      </c>
      <c r="W8" s="38">
        <f>C8*(Plan2!$V$8*Plan3!$V$8)</f>
        <v>-812073.4228847999</v>
      </c>
      <c r="X8" s="38">
        <f>C8*(Plan2!$W$8*Plan3!$W$8)</f>
        <v>0</v>
      </c>
      <c r="Y8" s="38">
        <f>C8*(Plan2!$X$8*Plan3!$X$8)</f>
        <v>7103877.133016501</v>
      </c>
      <c r="Z8" s="38">
        <f>C8*(Plan2!$Y$8*Plan3!$Y$8)</f>
        <v>3891123.5333645996</v>
      </c>
      <c r="AA8" s="38">
        <f>C8*(Plan2!$Z$8*Plan3!$Z$8)</f>
        <v>0</v>
      </c>
      <c r="AB8" s="38">
        <f>C8*(Plan2!$AA$8*Plan3!$AA$8)</f>
        <v>0</v>
      </c>
      <c r="AC8" s="38">
        <f>C8*(Plan2!$AB$8*Plan3!$AB$8)</f>
        <v>-963752.6221990001</v>
      </c>
      <c r="AD8" s="38">
        <f>C8*(Plan2!$AC$8*Plan3!$AC$8)</f>
        <v>-17004921.6722385</v>
      </c>
      <c r="AE8" s="38">
        <f>C8*(Plan2!$AD$8*Plan3!$AD$8)</f>
        <v>-3734238.177326</v>
      </c>
      <c r="AF8" s="38">
        <f>C8*(Plan2!$AE$8*Plan3!$AE$8)</f>
        <v>7497298.0002108</v>
      </c>
      <c r="AG8" s="38">
        <f>C8*(Plan2!$AF$8*Plan3!$AF$8)</f>
        <v>-7246229.777217801</v>
      </c>
      <c r="AH8" s="38" t="e">
        <f>C8*(Plan2!#REF!*Plan3!#REF!)</f>
        <v>#REF!</v>
      </c>
      <c r="AI8" s="5"/>
    </row>
    <row r="9" spans="1:35" ht="15">
      <c r="A9" s="9" t="s">
        <v>45</v>
      </c>
      <c r="B9" s="10" t="s">
        <v>3</v>
      </c>
      <c r="C9" s="11">
        <v>2.959</v>
      </c>
      <c r="D9" s="38">
        <f>C9*(Plan2!$C$9*Plan3!$C$9)</f>
        <v>13287887.1472831</v>
      </c>
      <c r="E9" s="38">
        <f>C9*(Plan2!$D$9*Plan3!$D$9)</f>
        <v>0</v>
      </c>
      <c r="F9" s="38">
        <f>C9*(Plan2!$E$9*Plan3!$E$9)</f>
        <v>0</v>
      </c>
      <c r="G9" s="38">
        <f>C9*(Plan2!$F$9*Plan3!$F$9)</f>
        <v>0</v>
      </c>
      <c r="H9" s="38">
        <f>C9*(Plan2!$G$9*Plan3!$G$9)</f>
        <v>-1660041.3137000003</v>
      </c>
      <c r="I9" s="38">
        <f>C9*(Plan2!$H$9*Plan3!$H$9)</f>
        <v>0</v>
      </c>
      <c r="J9" s="38">
        <f>C9*(Plan2!$I$9*Plan3!$I$9)</f>
        <v>-11866770.8268252</v>
      </c>
      <c r="K9" s="38">
        <f>C9*(Plan2!$J$9*Plan3!$J$9)</f>
        <v>15465041.52292</v>
      </c>
      <c r="L9" s="38">
        <f>C9*(Plan2!$K$9*Plan3!$K$9)</f>
        <v>-322438.4211752</v>
      </c>
      <c r="M9" s="38">
        <f>C9*(Plan2!$L$9*Plan3!$L$9)</f>
        <v>0</v>
      </c>
      <c r="N9" s="38">
        <f>C9*(Plan2!$M$9*Plan3!$M$9)</f>
        <v>0</v>
      </c>
      <c r="O9" s="38">
        <f>C9*(Plan2!$N$9*Plan3!$N$9)</f>
        <v>-2591457.9238317003</v>
      </c>
      <c r="P9" s="38">
        <f>C9*(Plan2!$O$9*Plan3!$O$9)</f>
        <v>16488820.7999427</v>
      </c>
      <c r="Q9" s="38">
        <f>C9*(Plan2!$P$9*Plan3!$P$9)</f>
        <v>-4909298.2302474</v>
      </c>
      <c r="R9" s="38">
        <f>C9*(Plan2!$Q$9*Plan3!$Q$9)</f>
        <v>-9668314.2554042</v>
      </c>
      <c r="S9" s="38">
        <f>C9*(Plan2!$R$9*Plan3!$R$9)</f>
        <v>73433.88234380001</v>
      </c>
      <c r="T9" s="38">
        <f>C9*(Plan2!$S$9*Plan3!$S$9)</f>
        <v>0</v>
      </c>
      <c r="U9" s="38">
        <f>C9*(Plan2!$T$9*Plan3!$T$9)</f>
        <v>0</v>
      </c>
      <c r="V9" s="38">
        <f>C9*(Plan2!$U$9*Plan3!$U$9)</f>
        <v>-15151715.4606048</v>
      </c>
      <c r="W9" s="38">
        <f>C9*(Plan2!$V$9*Plan3!$V$9)</f>
        <v>-1845661.6343154</v>
      </c>
      <c r="X9" s="38">
        <f>C9*(Plan2!$W$9*Plan3!$W$9)</f>
        <v>0</v>
      </c>
      <c r="Y9" s="38">
        <f>C9*(Plan2!$X$9*Plan3!$X$9)</f>
        <v>3505427.4165878003</v>
      </c>
      <c r="Z9" s="38">
        <f>C9*(Plan2!$Y$9*Plan3!$Y$9)</f>
        <v>-1356704.3252531998</v>
      </c>
      <c r="AA9" s="38">
        <f>C9*(Plan2!$Z$9*Plan3!$Z$9)</f>
        <v>0</v>
      </c>
      <c r="AB9" s="38">
        <f>C9*(Plan2!$AA$9*Plan3!$AA$9)</f>
        <v>0</v>
      </c>
      <c r="AC9" s="38">
        <f>C9*(Plan2!$AB$9*Plan3!$AB$9)</f>
        <v>-1753614.8341646001</v>
      </c>
      <c r="AD9" s="38">
        <f>C9*(Plan2!$AC$9*Plan3!$AC$9)</f>
        <v>-17329251.1773667</v>
      </c>
      <c r="AE9" s="38">
        <f>C9*(Plan2!$AD$9*Plan3!$AD$9)</f>
        <v>4482728.769534401</v>
      </c>
      <c r="AF9" s="38">
        <f>C9*(Plan2!$AE$9*Plan3!$AE$9)</f>
        <v>12248485.8362702</v>
      </c>
      <c r="AG9" s="38">
        <f>C9*(Plan2!$AF$9*Plan3!$AF$9)</f>
        <v>-19327572.5448663</v>
      </c>
      <c r="AH9" s="38" t="e">
        <f>C9*(Plan2!#REF!*Plan3!#REF!)</f>
        <v>#REF!</v>
      </c>
      <c r="AI9" s="5"/>
    </row>
    <row r="10" spans="1:35" ht="15">
      <c r="A10" s="9" t="s">
        <v>46</v>
      </c>
      <c r="B10" s="10" t="s">
        <v>42</v>
      </c>
      <c r="C10" s="11">
        <v>1.681</v>
      </c>
      <c r="D10" s="38">
        <f>C10*(Plan2!$C$10*Plan3!$C$10)</f>
        <v>-235357.52711460003</v>
      </c>
      <c r="E10" s="38">
        <f>C10*(Plan2!$D$10*Plan3!$D$10)</f>
        <v>0</v>
      </c>
      <c r="F10" s="38">
        <f>C10*(Plan2!$E$10*Plan3!$E$10)</f>
        <v>0</v>
      </c>
      <c r="G10" s="38">
        <f>C10*(Plan2!$F$10*Plan3!$F$10)</f>
        <v>0</v>
      </c>
      <c r="H10" s="38">
        <f>C10*(Plan2!$G$10*Plan3!$G$10)</f>
        <v>1942122.6296578</v>
      </c>
      <c r="I10" s="38">
        <f>C10*(Plan2!$H$10*Plan3!$H$10)</f>
        <v>5772533.03793</v>
      </c>
      <c r="J10" s="38">
        <f>C10*(Plan2!$I$10*Plan3!$I$10)</f>
        <v>608073.7188207</v>
      </c>
      <c r="K10" s="38">
        <f>C10*(Plan2!$J$10*Plan3!$J$10)</f>
        <v>1868800.0525260002</v>
      </c>
      <c r="L10" s="38">
        <f>C10*(Plan2!$K$10*Plan3!$K$10)</f>
        <v>-1247000.4339792</v>
      </c>
      <c r="M10" s="38">
        <f>C10*(Plan2!$L$10*Plan3!$L$10)</f>
        <v>0</v>
      </c>
      <c r="N10" s="38">
        <f>C10*(Plan2!$M$10*Plan3!$M$10)</f>
        <v>0</v>
      </c>
      <c r="O10" s="38">
        <f>C10*(Plan2!$N$10*Plan3!$N$10)</f>
        <v>-216621.50825279998</v>
      </c>
      <c r="P10" s="38">
        <f>C10*(Plan2!$O$10*Plan3!$O$10)</f>
        <v>-568869.8790918</v>
      </c>
      <c r="Q10" s="38">
        <f>C10*(Plan2!$P$10*Plan3!$P$10)</f>
        <v>1532447.5495164</v>
      </c>
      <c r="R10" s="38">
        <f>C10*(Plan2!$Q$10*Plan3!$Q$10)</f>
        <v>2942170.7285807002</v>
      </c>
      <c r="S10" s="38">
        <f>C10*(Plan2!$R$10*Plan3!$R$10)</f>
        <v>-2970798.87351</v>
      </c>
      <c r="T10" s="38">
        <f>C10*(Plan2!$S$10*Plan3!$S$10)</f>
        <v>0</v>
      </c>
      <c r="U10" s="38">
        <f>C10*(Plan2!$T$10*Plan3!$T$10)</f>
        <v>0</v>
      </c>
      <c r="V10" s="38">
        <f>C10*(Plan2!$U$10*Plan3!$U$10)</f>
        <v>-3362407.4478402003</v>
      </c>
      <c r="W10" s="38">
        <f>C10*(Plan2!$V$10*Plan3!$V$10)</f>
        <v>580635.3584592</v>
      </c>
      <c r="X10" s="38">
        <f>C10*(Plan2!$W$10*Plan3!$W$10)</f>
        <v>0</v>
      </c>
      <c r="Y10" s="38">
        <f>C10*(Plan2!$X$10*Plan3!$X$10)</f>
        <v>-515470.53077</v>
      </c>
      <c r="Z10" s="38">
        <f>C10*(Plan2!$Y$10*Plan3!$Y$10)</f>
        <v>775697.76939</v>
      </c>
      <c r="AA10" s="38">
        <f>C10*(Plan2!$Z$10*Plan3!$Z$10)</f>
        <v>0</v>
      </c>
      <c r="AB10" s="38">
        <f>C10*(Plan2!$AA$10*Plan3!$AA$10)</f>
        <v>0</v>
      </c>
      <c r="AC10" s="38">
        <f>C10*(Plan2!$AB$10*Plan3!$AB$10)</f>
        <v>-1309753.1808161002</v>
      </c>
      <c r="AD10" s="38">
        <f>C10*(Plan2!$AC$10*Plan3!$AC$10)</f>
        <v>-2800465.2464409997</v>
      </c>
      <c r="AE10" s="38">
        <f>C10*(Plan2!$AD$10*Plan3!$AD$10)</f>
        <v>0</v>
      </c>
      <c r="AF10" s="38">
        <f>C10*(Plan2!$AE$10*Plan3!$AE$10)</f>
        <v>848055.424281</v>
      </c>
      <c r="AG10" s="38">
        <f>C10*(Plan2!$AF$10*Plan3!$AF$10)</f>
        <v>1002561.1009636</v>
      </c>
      <c r="AH10" s="38" t="e">
        <f>C10*(Plan2!#REF!*Plan3!#REF!)</f>
        <v>#REF!</v>
      </c>
      <c r="AI10" s="5"/>
    </row>
    <row r="11" spans="1:35" ht="15">
      <c r="A11" s="9" t="s">
        <v>47</v>
      </c>
      <c r="B11" s="10" t="s">
        <v>4</v>
      </c>
      <c r="C11" s="11">
        <v>1.589</v>
      </c>
      <c r="D11" s="38">
        <f>C11*(Plan2!$C$11*Plan3!$C$11)</f>
        <v>845368.3828975</v>
      </c>
      <c r="E11" s="38">
        <f>C11*(Plan2!$D$11*Plan3!$D$11)</f>
        <v>0</v>
      </c>
      <c r="F11" s="38">
        <f>C11*(Plan2!$E$11*Plan3!$E$11)</f>
        <v>0</v>
      </c>
      <c r="G11" s="38">
        <f>C11*(Plan2!$F$11*Plan3!$F$11)</f>
        <v>0</v>
      </c>
      <c r="H11" s="38">
        <f>C11*(Plan2!$G$11*Plan3!$G$11)</f>
        <v>94537.0744864</v>
      </c>
      <c r="I11" s="38">
        <f>C11*(Plan2!$H$11*Plan3!$H$11)</f>
        <v>-3676952.7408558005</v>
      </c>
      <c r="J11" s="38">
        <f>C11*(Plan2!$I$11*Plan3!$I$11)</f>
        <v>2998654.4019901</v>
      </c>
      <c r="K11" s="38">
        <f>C11*(Plan2!$J$11*Plan3!$J$11)</f>
        <v>5848024.407393</v>
      </c>
      <c r="L11" s="38">
        <f>C11*(Plan2!$K$11*Plan3!$K$11)</f>
        <v>-427399.7989779</v>
      </c>
      <c r="M11" s="38">
        <f>C11*(Plan2!$L$11*Plan3!$L$11)</f>
        <v>0</v>
      </c>
      <c r="N11" s="38">
        <f>C11*(Plan2!$M$11*Plan3!$M$11)</f>
        <v>0</v>
      </c>
      <c r="O11" s="38">
        <f>C11*(Plan2!$N$11*Plan3!$N$11)</f>
        <v>-16266.73601</v>
      </c>
      <c r="P11" s="38">
        <f>C11*(Plan2!$O$11*Plan3!$O$11)</f>
        <v>-1256330.2962644</v>
      </c>
      <c r="Q11" s="38">
        <f>C11*(Plan2!$P$11*Plan3!$P$11)</f>
        <v>229542.91792319994</v>
      </c>
      <c r="R11" s="38">
        <f>C11*(Plan2!$Q$11*Plan3!$Q$11)</f>
        <v>965834.743335</v>
      </c>
      <c r="S11" s="38">
        <f>C11*(Plan2!$R$11*Plan3!$R$11)</f>
        <v>-1308080.8237937998</v>
      </c>
      <c r="T11" s="38">
        <f>C11*(Plan2!$S$11*Plan3!$S$11)</f>
        <v>0</v>
      </c>
      <c r="U11" s="38">
        <f>C11*(Plan2!$T$11*Plan3!$T$11)</f>
        <v>0</v>
      </c>
      <c r="V11" s="38">
        <f>C11*(Plan2!$U$11*Plan3!$U$11)</f>
        <v>-944193.6101682</v>
      </c>
      <c r="W11" s="38">
        <f>C11*(Plan2!$V$11*Plan3!$V$11)</f>
        <v>213253.61271060002</v>
      </c>
      <c r="X11" s="38">
        <f>C11*(Plan2!$W$11*Plan3!$W$11)</f>
        <v>0</v>
      </c>
      <c r="Y11" s="38">
        <f>C11*(Plan2!$X$11*Plan3!$X$11)</f>
        <v>303924.99183199997</v>
      </c>
      <c r="Z11" s="38">
        <f>C11*(Plan2!$Y$11*Plan3!$Y$11)</f>
        <v>-81402.04169020001</v>
      </c>
      <c r="AA11" s="38">
        <f>C11*(Plan2!$Z$11*Plan3!$Z$11)</f>
        <v>0</v>
      </c>
      <c r="AB11" s="38">
        <f>C11*(Plan2!$AA$11*Plan3!$AA$11)</f>
        <v>0</v>
      </c>
      <c r="AC11" s="38">
        <f>C11*(Plan2!$AB$11*Plan3!$AB$11)</f>
        <v>-560294.274078</v>
      </c>
      <c r="AD11" s="38">
        <f>C11*(Plan2!$AC$11*Plan3!$AC$11)</f>
        <v>-4050513.4121129997</v>
      </c>
      <c r="AE11" s="38">
        <f>C11*(Plan2!$AD$11*Plan3!$AD$11)</f>
        <v>2765262.8501127</v>
      </c>
      <c r="AF11" s="38">
        <f>C11*(Plan2!$AE$11*Plan3!$AE$11)</f>
        <v>1104432.428792</v>
      </c>
      <c r="AG11" s="38">
        <f>C11*(Plan2!$AF$11*Plan3!$AF$11)</f>
        <v>627128.9876096001</v>
      </c>
      <c r="AH11" s="38" t="e">
        <f>C11*(Plan2!#REF!*Plan3!#REF!)</f>
        <v>#REF!</v>
      </c>
      <c r="AI11" s="5"/>
    </row>
    <row r="12" spans="1:35" ht="15">
      <c r="A12" s="9" t="s">
        <v>48</v>
      </c>
      <c r="B12" s="10" t="s">
        <v>5</v>
      </c>
      <c r="C12" s="11">
        <v>1.966</v>
      </c>
      <c r="D12" s="38">
        <f>C12*(Plan2!$C$12*Plan3!$C$12)</f>
        <v>-421321.9891764</v>
      </c>
      <c r="E12" s="38">
        <f>C12*(Plan2!$D$12*Plan3!$D$12)</f>
        <v>0</v>
      </c>
      <c r="F12" s="38">
        <f>C12*(Plan2!$E$12*Plan3!$E$12)</f>
        <v>0</v>
      </c>
      <c r="G12" s="38">
        <f>C12*(Plan2!$F$12*Plan3!$F$12)</f>
        <v>0</v>
      </c>
      <c r="H12" s="38">
        <f>C12*(Plan2!$G$12*Plan3!$G$12)</f>
        <v>-80639.1451872</v>
      </c>
      <c r="I12" s="38">
        <f>C12*(Plan2!$H$12*Plan3!$H$12)</f>
        <v>-331325.79438599997</v>
      </c>
      <c r="J12" s="38">
        <f>C12*(Plan2!$I$12*Plan3!$I$12)</f>
        <v>1191314.7292954</v>
      </c>
      <c r="K12" s="38">
        <f>C12*(Plan2!$J$12*Plan3!$J$12)</f>
        <v>-134382.7049736</v>
      </c>
      <c r="L12" s="38">
        <f>C12*(Plan2!$K$12*Plan3!$K$12)</f>
        <v>-344804.7332448</v>
      </c>
      <c r="M12" s="38">
        <f>C12*(Plan2!$L$12*Plan3!$L$12)</f>
        <v>0</v>
      </c>
      <c r="N12" s="38">
        <f>C12*(Plan2!$M$12*Plan3!$M$12)</f>
        <v>0</v>
      </c>
      <c r="O12" s="38">
        <f>C12*(Plan2!$N$12*Plan3!$N$12)</f>
        <v>-404542.7188434</v>
      </c>
      <c r="P12" s="38">
        <f>C12*(Plan2!$O$12*Plan3!$O$12)</f>
        <v>750365.4706768</v>
      </c>
      <c r="Q12" s="38">
        <f>C12*(Plan2!$P$12*Plan3!$P$12)</f>
        <v>764309.9359232</v>
      </c>
      <c r="R12" s="38">
        <f>C12*(Plan2!$Q$12*Plan3!$Q$12)</f>
        <v>-448195.4287667999</v>
      </c>
      <c r="S12" s="38">
        <f>C12*(Plan2!$R$12*Plan3!$R$12)</f>
        <v>-284744.6055706</v>
      </c>
      <c r="T12" s="38">
        <f>C12*(Plan2!$S$12*Plan3!$S$12)</f>
        <v>0</v>
      </c>
      <c r="U12" s="38">
        <f>C12*(Plan2!$T$12*Plan3!$T$12)</f>
        <v>0</v>
      </c>
      <c r="V12" s="38">
        <f>C12*(Plan2!$U$12*Plan3!$U$12)</f>
        <v>-398514.3995844</v>
      </c>
      <c r="W12" s="38">
        <f>C12*(Plan2!$V$12*Plan3!$V$12)</f>
        <v>73796.546672</v>
      </c>
      <c r="X12" s="38">
        <f>C12*(Plan2!$W$12*Plan3!$W$12)</f>
        <v>0</v>
      </c>
      <c r="Y12" s="38">
        <f>C12*(Plan2!$X$12*Plan3!$X$12)</f>
        <v>179935.09090399998</v>
      </c>
      <c r="Z12" s="38">
        <f>C12*(Plan2!$Y$12*Plan3!$Y$12)</f>
        <v>-196585.3161426</v>
      </c>
      <c r="AA12" s="38">
        <f>C12*(Plan2!$Z$12*Plan3!$Z$12)</f>
        <v>0</v>
      </c>
      <c r="AB12" s="38">
        <f>C12*(Plan2!$AA$12*Plan3!$AA$12)</f>
        <v>0</v>
      </c>
      <c r="AC12" s="38">
        <f>C12*(Plan2!$AB$12*Plan3!$AB$12)</f>
        <v>-88320.8706428</v>
      </c>
      <c r="AD12" s="38">
        <f>C12*(Plan2!$AC$12*Plan3!$AC$12)</f>
        <v>-1175846.253288</v>
      </c>
      <c r="AE12" s="38">
        <f>C12*(Plan2!$AD$12*Plan3!$AD$12)</f>
        <v>740654.7026787999</v>
      </c>
      <c r="AF12" s="38">
        <f>C12*(Plan2!$AE$12*Plan3!$AE$12)</f>
        <v>881334.9267696</v>
      </c>
      <c r="AG12" s="38">
        <f>C12*(Plan2!$AF$12*Plan3!$AF$12)</f>
        <v>-599886.64164</v>
      </c>
      <c r="AH12" s="38" t="e">
        <f>C12*(Plan2!#REF!*Plan3!#REF!)</f>
        <v>#REF!</v>
      </c>
      <c r="AI12" s="5"/>
    </row>
    <row r="13" spans="1:35" ht="15">
      <c r="A13" s="9" t="s">
        <v>49</v>
      </c>
      <c r="B13" s="10" t="s">
        <v>6</v>
      </c>
      <c r="C13" s="11">
        <v>1.608</v>
      </c>
      <c r="D13" s="38">
        <f>C13*(Plan2!$C$13*Plan3!$C$13)</f>
        <v>-462180.550524</v>
      </c>
      <c r="E13" s="38">
        <f>C13*(Plan2!$D$13*Plan3!$D$13)</f>
        <v>0</v>
      </c>
      <c r="F13" s="38">
        <f>C13*(Plan2!$E$13*Plan3!$E$13)</f>
        <v>0</v>
      </c>
      <c r="G13" s="38">
        <f>C13*(Plan2!$F$13*Plan3!$F$13)</f>
        <v>0</v>
      </c>
      <c r="H13" s="38">
        <f>C13*(Plan2!$G$13*Plan3!$G$13)</f>
        <v>-2275802.8286928</v>
      </c>
      <c r="I13" s="38">
        <f>C13*(Plan2!$H$13*Plan3!$H$13)</f>
        <v>791654.1086952001</v>
      </c>
      <c r="J13" s="38">
        <f>C13*(Plan2!$I$13*Plan3!$I$13)</f>
        <v>-572263.1251848</v>
      </c>
      <c r="K13" s="38">
        <f>C13*(Plan2!$J$13*Plan3!$J$13)</f>
        <v>2928283.9306896</v>
      </c>
      <c r="L13" s="38">
        <f>C13*(Plan2!$K$13*Plan3!$K$13)</f>
        <v>-655155.901296</v>
      </c>
      <c r="M13" s="38">
        <f>C13*(Plan2!$L$13*Plan3!$L$13)</f>
        <v>0</v>
      </c>
      <c r="N13" s="38">
        <f>C13*(Plan2!$M$13*Plan3!$M$13)</f>
        <v>0</v>
      </c>
      <c r="O13" s="38">
        <f>C13*(Plan2!$N$13*Plan3!$N$13)</f>
        <v>-951165.0025920001</v>
      </c>
      <c r="P13" s="38">
        <f>C13*(Plan2!$O$13*Plan3!$O$13)</f>
        <v>-195051.18952800002</v>
      </c>
      <c r="Q13" s="38">
        <f>C13*(Plan2!$P$13*Plan3!$P$13)</f>
        <v>-1363879.408896</v>
      </c>
      <c r="R13" s="38">
        <f>C13*(Plan2!$Q$13*Plan3!$Q$13)</f>
        <v>-513167.1491136</v>
      </c>
      <c r="S13" s="38">
        <f>C13*(Plan2!$R$13*Plan3!$R$13)</f>
        <v>651028.465188</v>
      </c>
      <c r="T13" s="38">
        <f>C13*(Plan2!$S$13*Plan3!$S$13)</f>
        <v>0</v>
      </c>
      <c r="U13" s="38">
        <f>C13*(Plan2!$T$13*Plan3!$T$13)</f>
        <v>0</v>
      </c>
      <c r="V13" s="38">
        <f>C13*(Plan2!$U$13*Plan3!$U$13)</f>
        <v>-1988913.5100096003</v>
      </c>
      <c r="W13" s="38">
        <f>C13*(Plan2!$V$13*Plan3!$V$13)</f>
        <v>356102.20379520004</v>
      </c>
      <c r="X13" s="38">
        <f>C13*(Plan2!$W$13*Plan3!$W$13)</f>
        <v>0</v>
      </c>
      <c r="Y13" s="38">
        <f>C13*(Plan2!$X$13*Plan3!$X$13)</f>
        <v>3416654.6602920005</v>
      </c>
      <c r="Z13" s="38">
        <f>C13*(Plan2!$Y$13*Plan3!$Y$13)</f>
        <v>-130139.61999600001</v>
      </c>
      <c r="AA13" s="38">
        <f>C13*(Plan2!$Z$13*Plan3!$Z$13)</f>
        <v>0</v>
      </c>
      <c r="AB13" s="38">
        <f>C13*(Plan2!$AA$13*Plan3!$AA$13)</f>
        <v>0</v>
      </c>
      <c r="AC13" s="38">
        <f>C13*(Plan2!$AB$13*Plan3!$AB$13)</f>
        <v>-154755.22585680004</v>
      </c>
      <c r="AD13" s="38">
        <f>C13*(Plan2!$AC$13*Plan3!$AC$13)</f>
        <v>-1906974.86112</v>
      </c>
      <c r="AE13" s="38">
        <f>C13*(Plan2!$AD$13*Plan3!$AD$13)</f>
        <v>-98930.3791008</v>
      </c>
      <c r="AF13" s="38">
        <f>C13*(Plan2!$AE$13*Plan3!$AE$13)</f>
        <v>521610.6889344</v>
      </c>
      <c r="AG13" s="38">
        <f>C13*(Plan2!$AF$13*Plan3!$AF$13)</f>
        <v>518768.98920480005</v>
      </c>
      <c r="AH13" s="38" t="e">
        <f>C13*(Plan2!#REF!*Plan3!#REF!)</f>
        <v>#REF!</v>
      </c>
      <c r="AI13" s="5"/>
    </row>
    <row r="14" spans="1:35" ht="15">
      <c r="A14" s="9" t="s">
        <v>77</v>
      </c>
      <c r="B14" s="10" t="s">
        <v>7</v>
      </c>
      <c r="C14" s="11">
        <v>5.532</v>
      </c>
      <c r="D14" s="38">
        <f>C14*(Plan2!$C$14*Plan3!$C$14)</f>
        <v>30162585.627107996</v>
      </c>
      <c r="E14" s="38">
        <f>C14*(Plan2!$D$14*Plan3!$D$14)</f>
        <v>0</v>
      </c>
      <c r="F14" s="38">
        <f>C14*(Plan2!$E$14*Plan3!$E$14)</f>
        <v>0</v>
      </c>
      <c r="G14" s="38">
        <f>C14*(Plan2!$F$14*Plan3!$F$14)</f>
        <v>0</v>
      </c>
      <c r="H14" s="38">
        <f>C14*(Plan2!$G$14*Plan3!$G$14)</f>
        <v>17194231.525548</v>
      </c>
      <c r="I14" s="38">
        <f>C14*(Plan2!$H$14*Plan3!$H$14)</f>
        <v>-2171671.1864928</v>
      </c>
      <c r="J14" s="38">
        <f>C14*(Plan2!$I$14*Plan3!$I$14)</f>
        <v>-32176734.820776004</v>
      </c>
      <c r="K14" s="38">
        <f>C14*(Plan2!$J$14*Plan3!$J$14)</f>
        <v>5949209.496040801</v>
      </c>
      <c r="L14" s="38">
        <f>C14*(Plan2!$K$14*Plan3!$K$14)</f>
        <v>-52686602.432772</v>
      </c>
      <c r="M14" s="38">
        <f>C14*(Plan2!$L$14*Plan3!$L$14)</f>
        <v>0</v>
      </c>
      <c r="N14" s="38">
        <f>C14*(Plan2!$M$14*Plan3!$M$14)</f>
        <v>0</v>
      </c>
      <c r="O14" s="38">
        <f>C14*(Plan2!$N$14*Plan3!$N$14)</f>
        <v>-130913180.57045761</v>
      </c>
      <c r="P14" s="38">
        <f>C14*(Plan2!$O$14*Plan3!$O$14)</f>
        <v>-8685811.1286588</v>
      </c>
      <c r="Q14" s="38">
        <f>C14*(Plan2!$P$14*Plan3!$P$14)</f>
        <v>11846908.173492</v>
      </c>
      <c r="R14" s="38">
        <f>C14*(Plan2!$Q$14*Plan3!$Q$14)</f>
        <v>-156523659.548616</v>
      </c>
      <c r="S14" s="38">
        <f>C14*(Plan2!$R$14*Plan3!$R$14)</f>
        <v>-204095822.7804504</v>
      </c>
      <c r="T14" s="38">
        <f>C14*(Plan2!$S$14*Plan3!$S$14)</f>
        <v>0</v>
      </c>
      <c r="U14" s="38">
        <f>C14*(Plan2!$T$14*Plan3!$T$14)</f>
        <v>0</v>
      </c>
      <c r="V14" s="38">
        <f>C14*(Plan2!$U$14*Plan3!$U$14)</f>
        <v>80042248.13872561</v>
      </c>
      <c r="W14" s="38">
        <f>C14*(Plan2!$V$14*Plan3!$V$14)</f>
        <v>97148442.51566401</v>
      </c>
      <c r="X14" s="38">
        <f>C14*(Plan2!$W$14*Plan3!$W$14)</f>
        <v>0</v>
      </c>
      <c r="Y14" s="38">
        <f>C14*(Plan2!$X$14*Plan3!$X$14)</f>
        <v>-50443818.60221281</v>
      </c>
      <c r="Z14" s="38">
        <f>C14*(Plan2!$Y$14*Plan3!$Y$14)</f>
        <v>24862950.5281104</v>
      </c>
      <c r="AA14" s="38">
        <f>C14*(Plan2!$Z$14*Plan3!$Z$14)</f>
        <v>0</v>
      </c>
      <c r="AB14" s="38">
        <f>C14*(Plan2!$AA$14*Plan3!$AA$14)</f>
        <v>0</v>
      </c>
      <c r="AC14" s="38">
        <f>C14*(Plan2!$AB$14*Plan3!$AB$14)</f>
        <v>-54042727.1436528</v>
      </c>
      <c r="AD14" s="38">
        <f>C14*(Plan2!$AC$14*Plan3!$AC$14)</f>
        <v>-175613362.4582604</v>
      </c>
      <c r="AE14" s="38">
        <f>C14*(Plan2!$AD$14*Plan3!$AD$14)</f>
        <v>37322812.0087848</v>
      </c>
      <c r="AF14" s="38">
        <f>C14*(Plan2!$AE$14*Plan3!$AE$14)</f>
        <v>48393784.8286956</v>
      </c>
      <c r="AG14" s="38">
        <f>C14*(Plan2!$AF$14*Plan3!$AF$14)</f>
        <v>-57138778.7726112</v>
      </c>
      <c r="AH14" s="38" t="e">
        <f>C14*(Plan2!#REF!*Plan3!#REF!)</f>
        <v>#REF!</v>
      </c>
      <c r="AI14" s="5"/>
    </row>
    <row r="15" spans="1:35" ht="15">
      <c r="A15" s="9" t="s">
        <v>78</v>
      </c>
      <c r="B15" s="10" t="s">
        <v>8</v>
      </c>
      <c r="C15" s="11">
        <v>2.205</v>
      </c>
      <c r="D15" s="38">
        <f>C15*(Plan2!$C$15*Plan3!$C$15)</f>
        <v>13366373.001030002</v>
      </c>
      <c r="E15" s="38">
        <f>C15*(Plan2!$D$15*Plan3!$D$15)</f>
        <v>0</v>
      </c>
      <c r="F15" s="38">
        <f>C15*(Plan2!$E$15*Plan3!$E$15)</f>
        <v>0</v>
      </c>
      <c r="G15" s="38">
        <f>C15*(Plan2!$F$15*Plan3!$F$15)</f>
        <v>0</v>
      </c>
      <c r="H15" s="38">
        <f>C15*(Plan2!$G$15*Plan3!$G$15)</f>
        <v>-585555.4499759999</v>
      </c>
      <c r="I15" s="38">
        <f>C15*(Plan2!$H$15*Plan3!$H$15)</f>
        <v>5389514.774217</v>
      </c>
      <c r="J15" s="38">
        <f>C15*(Plan2!$I$15*Plan3!$I$15)</f>
        <v>-3030686.366526</v>
      </c>
      <c r="K15" s="38">
        <f>C15*(Plan2!$J$15*Plan3!$J$15)</f>
        <v>14811652.892736001</v>
      </c>
      <c r="L15" s="38">
        <f>C15*(Plan2!$K$15*Plan3!$K$15)</f>
        <v>779339.680119</v>
      </c>
      <c r="M15" s="38">
        <f>C15*(Plan2!$L$15*Plan3!$L$15)</f>
        <v>0</v>
      </c>
      <c r="N15" s="38">
        <f>C15*(Plan2!$M$15*Plan3!$M$15)</f>
        <v>0</v>
      </c>
      <c r="O15" s="38">
        <f>C15*(Plan2!$N$15*Plan3!$N$15)</f>
        <v>-9183853.834344001</v>
      </c>
      <c r="P15" s="38">
        <f>C15*(Plan2!$O$15*Plan3!$O$15)</f>
        <v>8732488.935051</v>
      </c>
      <c r="Q15" s="38">
        <f>C15*(Plan2!$P$15*Plan3!$P$15)</f>
        <v>-4094360.8601490003</v>
      </c>
      <c r="R15" s="38">
        <f>C15*(Plan2!$Q$15*Plan3!$Q$15)</f>
        <v>40735825.276608</v>
      </c>
      <c r="S15" s="38">
        <f>C15*(Plan2!$R$15*Plan3!$R$15)</f>
        <v>7051975.4123909995</v>
      </c>
      <c r="T15" s="38">
        <f>C15*(Plan2!$S$15*Plan3!$S$15)</f>
        <v>0</v>
      </c>
      <c r="U15" s="38">
        <f>C15*(Plan2!$T$15*Plan3!$T$15)</f>
        <v>0</v>
      </c>
      <c r="V15" s="38">
        <f>C15*(Plan2!$U$15*Plan3!$U$15)</f>
        <v>15851998.393308</v>
      </c>
      <c r="W15" s="38">
        <f>C15*(Plan2!$V$15*Plan3!$V$15)</f>
        <v>15380115.878610002</v>
      </c>
      <c r="X15" s="38">
        <f>C15*(Plan2!$W$15*Plan3!$W$15)</f>
        <v>0</v>
      </c>
      <c r="Y15" s="38">
        <f>C15*(Plan2!$X$15*Plan3!$X$15)</f>
        <v>-16888791.925089</v>
      </c>
      <c r="Z15" s="38">
        <f>C15*(Plan2!$Y$15*Plan3!$Y$15)</f>
        <v>-7253977.3765515</v>
      </c>
      <c r="AA15" s="38">
        <f>C15*(Plan2!$Z$15*Plan3!$Z$15)</f>
        <v>0</v>
      </c>
      <c r="AB15" s="38">
        <f>C15*(Plan2!$AA$15*Plan3!$AA$15)</f>
        <v>0</v>
      </c>
      <c r="AC15" s="38">
        <f>C15*(Plan2!$AB$15*Plan3!$AB$15)</f>
        <v>-6086487.9103875</v>
      </c>
      <c r="AD15" s="38">
        <f>C15*(Plan2!$AC$15*Plan3!$AC$15)</f>
        <v>-21596839.212438</v>
      </c>
      <c r="AE15" s="38">
        <f>C15*(Plan2!$AD$15*Plan3!$AD$15)</f>
        <v>-20967516.882175498</v>
      </c>
      <c r="AF15" s="38">
        <f>C15*(Plan2!$AE$15*Plan3!$AE$15)</f>
        <v>6490135.6416855</v>
      </c>
      <c r="AG15" s="38">
        <f>C15*(Plan2!$AF$15*Plan3!$AF$15)</f>
        <v>0</v>
      </c>
      <c r="AH15" s="38" t="e">
        <f>C15*(Plan2!#REF!*Plan3!#REF!)</f>
        <v>#REF!</v>
      </c>
      <c r="AI15" s="5"/>
    </row>
    <row r="16" spans="1:35" ht="15">
      <c r="A16" s="9" t="s">
        <v>50</v>
      </c>
      <c r="B16" s="10" t="s">
        <v>9</v>
      </c>
      <c r="C16" s="11">
        <v>2.122</v>
      </c>
      <c r="D16" s="38">
        <f>C16*(Plan2!$C$16*Plan3!$C$16)</f>
        <v>-81661.2604272</v>
      </c>
      <c r="E16" s="38">
        <f>C16*(Plan2!$D$16*Plan3!$D$16)</f>
        <v>0</v>
      </c>
      <c r="F16" s="38">
        <f>C16*(Plan2!$E$16*Plan3!$E$16)</f>
        <v>0</v>
      </c>
      <c r="G16" s="38">
        <f>C16*(Plan2!$F$16*Plan3!$F$16)</f>
        <v>0</v>
      </c>
      <c r="H16" s="38">
        <f>C16*(Plan2!$G$16*Plan3!$G$16)</f>
        <v>-157256.3586056</v>
      </c>
      <c r="I16" s="38">
        <f>C16*(Plan2!$H$16*Plan3!$H$16)</f>
        <v>27433.695147599996</v>
      </c>
      <c r="J16" s="38">
        <f>C16*(Plan2!$I$16*Plan3!$I$16)</f>
        <v>285621.6146388</v>
      </c>
      <c r="K16" s="38">
        <f>C16*(Plan2!$J$16*Plan3!$J$16)</f>
        <v>1617017.4973175998</v>
      </c>
      <c r="L16" s="38">
        <f>C16*(Plan2!$K$16*Plan3!$K$16)</f>
        <v>392969.4316992</v>
      </c>
      <c r="M16" s="38">
        <f>C16*(Plan2!$L$16*Plan3!$L$16)</f>
        <v>0</v>
      </c>
      <c r="N16" s="38">
        <f>C16*(Plan2!$M$16*Plan3!$M$16)</f>
        <v>0</v>
      </c>
      <c r="O16" s="38">
        <f>C16*(Plan2!$N$16*Plan3!$N$16)</f>
        <v>-140818.577805</v>
      </c>
      <c r="P16" s="38">
        <f>C16*(Plan2!$O$16*Plan3!$O$16)</f>
        <v>-27133.7050368</v>
      </c>
      <c r="Q16" s="38">
        <f>C16*(Plan2!$P$16*Plan3!$P$16)</f>
        <v>-48215.1257048</v>
      </c>
      <c r="R16" s="38">
        <f>C16*(Plan2!$Q$16*Plan3!$Q$16)</f>
        <v>-180555.853248</v>
      </c>
      <c r="S16" s="38">
        <f>C16*(Plan2!$R$16*Plan3!$R$16)</f>
        <v>-252061.03790999998</v>
      </c>
      <c r="T16" s="38">
        <f>C16*(Plan2!$S$16*Plan3!$S$16)</f>
        <v>0</v>
      </c>
      <c r="U16" s="38">
        <f>C16*(Plan2!$T$16*Plan3!$T$16)</f>
        <v>0</v>
      </c>
      <c r="V16" s="38">
        <f>C16*(Plan2!$U$16*Plan3!$U$16)</f>
        <v>-60983.096999999994</v>
      </c>
      <c r="W16" s="38">
        <f>C16*(Plan2!$V$16*Plan3!$V$16)</f>
        <v>105924.3890094</v>
      </c>
      <c r="X16" s="38">
        <f>C16*(Plan2!$W$16*Plan3!$W$16)</f>
        <v>0</v>
      </c>
      <c r="Y16" s="38">
        <f>C16*(Plan2!$X$16*Plan3!$X$16)</f>
        <v>25203.0612674</v>
      </c>
      <c r="Z16" s="38">
        <f>C16*(Plan2!$Y$16*Plan3!$Y$16)</f>
        <v>46028.0709142</v>
      </c>
      <c r="AA16" s="38">
        <f>C16*(Plan2!$Z$16*Plan3!$Z$16)</f>
        <v>0</v>
      </c>
      <c r="AB16" s="38">
        <f>C16*(Plan2!$AA$16*Plan3!$AA$16)</f>
        <v>0</v>
      </c>
      <c r="AC16" s="38">
        <f>C16*(Plan2!$AB$16*Plan3!$AB$16)</f>
        <v>-3137.8896752</v>
      </c>
      <c r="AD16" s="38">
        <f>C16*(Plan2!$AC$16*Plan3!$AC$16)</f>
        <v>-349009.851372</v>
      </c>
      <c r="AE16" s="38">
        <f>C16*(Plan2!$AD$16*Plan3!$AD$16)</f>
        <v>-70902.3155496</v>
      </c>
      <c r="AF16" s="38">
        <f>C16*(Plan2!$AE$16*Plan3!$AE$16)</f>
        <v>18702.341641199997</v>
      </c>
      <c r="AG16" s="38">
        <f>C16*(Plan2!$AF$16*Plan3!$AF$16)</f>
        <v>32269.972296999997</v>
      </c>
      <c r="AH16" s="38" t="e">
        <f>C16*(Plan2!#REF!*Plan3!#REF!)</f>
        <v>#REF!</v>
      </c>
      <c r="AI16" s="5"/>
    </row>
    <row r="17" spans="1:35" ht="15">
      <c r="A17" s="9" t="s">
        <v>51</v>
      </c>
      <c r="B17" s="10" t="s">
        <v>10</v>
      </c>
      <c r="C17" s="12">
        <v>2.6</v>
      </c>
      <c r="D17" s="38">
        <f>C17*(Plan2!$C$17*Plan3!$C$17)</f>
        <v>33698.652</v>
      </c>
      <c r="E17" s="38">
        <f>C17*(Plan2!$D$17*Plan3!$D$17)</f>
        <v>0</v>
      </c>
      <c r="F17" s="38">
        <f>C17*(Plan2!$E$17*Plan3!$E$17)</f>
        <v>0</v>
      </c>
      <c r="G17" s="38">
        <f>C17*(Plan2!$F$17*Plan3!$F$17)</f>
        <v>0</v>
      </c>
      <c r="H17" s="38">
        <f>C17*(Plan2!$G$17*Plan3!$G$17)</f>
        <v>-683378.91544</v>
      </c>
      <c r="I17" s="38">
        <f>C17*(Plan2!$H$17*Plan3!$H$17)</f>
        <v>-47591.18624</v>
      </c>
      <c r="J17" s="38">
        <f>C17*(Plan2!$I$17*Plan3!$I$17)</f>
        <v>-76335.0588</v>
      </c>
      <c r="K17" s="38">
        <f>C17*(Plan2!$J$17*Plan3!$J$17)</f>
        <v>162692.63348000002</v>
      </c>
      <c r="L17" s="38">
        <f>C17*(Plan2!$K$17*Plan3!$K$17)</f>
        <v>-537254.71488</v>
      </c>
      <c r="M17" s="38">
        <f>C17*(Plan2!$L$17*Plan3!$L$17)</f>
        <v>0</v>
      </c>
      <c r="N17" s="38">
        <f>C17*(Plan2!$M$17*Plan3!$M$17)</f>
        <v>0</v>
      </c>
      <c r="O17" s="38">
        <f>C17*(Plan2!$N$17*Plan3!$N$17)</f>
        <v>-686650.692</v>
      </c>
      <c r="P17" s="38">
        <f>C17*(Plan2!$O$17*Plan3!$O$17)</f>
        <v>-442022.72088</v>
      </c>
      <c r="Q17" s="38">
        <f>C17*(Plan2!$P$17*Plan3!$P$17)</f>
        <v>32973.75536</v>
      </c>
      <c r="R17" s="38">
        <f>C17*(Plan2!$Q$17*Plan3!$Q$17)</f>
        <v>964339.3814600001</v>
      </c>
      <c r="S17" s="38">
        <f>C17*(Plan2!$R$17*Plan3!$R$17)</f>
        <v>-699041.2943800001</v>
      </c>
      <c r="T17" s="38">
        <f>C17*(Plan2!$S$17*Plan3!$S$17)</f>
        <v>0</v>
      </c>
      <c r="U17" s="38">
        <f>C17*(Plan2!$T$17*Plan3!$T$17)</f>
        <v>0</v>
      </c>
      <c r="V17" s="38">
        <f>C17*(Plan2!$U$17*Plan3!$U$17)</f>
        <v>-511235.595</v>
      </c>
      <c r="W17" s="38">
        <f>C17*(Plan2!$V$17*Plan3!$V$17)</f>
        <v>-213701.84159999999</v>
      </c>
      <c r="X17" s="38">
        <f>C17*(Plan2!$W$17*Plan3!$W$17)</f>
        <v>0</v>
      </c>
      <c r="Y17" s="38">
        <f>C17*(Plan2!$X$17*Plan3!$X$17)</f>
        <v>1484782.96434</v>
      </c>
      <c r="Z17" s="38">
        <f>C17*(Plan2!$Y$17*Plan3!$Y$17)</f>
        <v>-166980.58104000002</v>
      </c>
      <c r="AA17" s="38">
        <f>C17*(Plan2!$Z$17*Plan3!$Z$17)</f>
        <v>0</v>
      </c>
      <c r="AB17" s="38">
        <f>C17*(Plan2!$AA$17*Plan3!$AA$17)</f>
        <v>0</v>
      </c>
      <c r="AC17" s="38">
        <f>C17*(Plan2!$AB$17*Plan3!$AB$17)</f>
        <v>171060.8536</v>
      </c>
      <c r="AD17" s="38">
        <f>C17*(Plan2!$AC$17*Plan3!$AC$17)</f>
        <v>-2174998.0184400002</v>
      </c>
      <c r="AE17" s="38">
        <f>C17*(Plan2!$AD$17*Plan3!$AD$17)</f>
        <v>-83629.49088</v>
      </c>
      <c r="AF17" s="38">
        <f>C17*(Plan2!$AE$17*Plan3!$AE$17)</f>
        <v>985756.78864</v>
      </c>
      <c r="AG17" s="38">
        <f>C17*(Plan2!$AF$17*Plan3!$AF$17)</f>
        <v>1096823.24986</v>
      </c>
      <c r="AH17" s="38" t="e">
        <f>C17*(Plan2!#REF!*Plan3!#REF!)</f>
        <v>#REF!</v>
      </c>
      <c r="AI17" s="5"/>
    </row>
    <row r="18" spans="1:35" ht="15">
      <c r="A18" s="9" t="s">
        <v>79</v>
      </c>
      <c r="B18" s="10" t="s">
        <v>11</v>
      </c>
      <c r="C18" s="11">
        <v>3.482</v>
      </c>
      <c r="D18" s="38">
        <f>C18*(Plan2!$C$18*Plan3!$C$18)</f>
        <v>236696.21832679998</v>
      </c>
      <c r="E18" s="38">
        <f>C18*(Plan2!$D$18*Plan3!$D$18)</f>
        <v>0</v>
      </c>
      <c r="F18" s="38">
        <f>C18*(Plan2!$E$18*Plan3!$E$18)</f>
        <v>0</v>
      </c>
      <c r="G18" s="38">
        <f>C18*(Plan2!$F$18*Plan3!$F$18)</f>
        <v>0</v>
      </c>
      <c r="H18" s="38">
        <f>C18*(Plan2!$G$18*Plan3!$G$18)</f>
        <v>1680827.5284030002</v>
      </c>
      <c r="I18" s="38">
        <f>C18*(Plan2!$H$18*Plan3!$H$18)</f>
        <v>-1350820.7712240003</v>
      </c>
      <c r="J18" s="38">
        <f>C18*(Plan2!$I$18*Plan3!$I$18)</f>
        <v>-77516.1252208</v>
      </c>
      <c r="K18" s="38">
        <f>C18*(Plan2!$J$18*Plan3!$J$18)</f>
        <v>-387784.55988</v>
      </c>
      <c r="L18" s="38">
        <f>C18*(Plan2!$K$18*Plan3!$K$18)</f>
        <v>-644865.8474066001</v>
      </c>
      <c r="M18" s="38">
        <f>C18*(Plan2!$L$18*Plan3!$L$18)</f>
        <v>0</v>
      </c>
      <c r="N18" s="38">
        <f>C18*(Plan2!$M$18*Plan3!$M$18)</f>
        <v>0</v>
      </c>
      <c r="O18" s="38">
        <f>C18*(Plan2!$N$18*Plan3!$N$18)</f>
        <v>-1109336.6531711998</v>
      </c>
      <c r="P18" s="38">
        <f>C18*(Plan2!$O$18*Plan3!$O$18)</f>
        <v>1453354.0483080002</v>
      </c>
      <c r="Q18" s="38">
        <f>C18*(Plan2!$P$18*Plan3!$P$18)</f>
        <v>987872.7811160001</v>
      </c>
      <c r="R18" s="38">
        <f>C18*(Plan2!$Q$18*Plan3!$Q$18)</f>
        <v>513651.2586739999</v>
      </c>
      <c r="S18" s="38">
        <f>C18*(Plan2!$R$18*Plan3!$R$18)</f>
        <v>-1371904.3808092</v>
      </c>
      <c r="T18" s="38">
        <f>C18*(Plan2!$S$18*Plan3!$S$18)</f>
        <v>0</v>
      </c>
      <c r="U18" s="38">
        <f>C18*(Plan2!$T$18*Plan3!$T$18)</f>
        <v>0</v>
      </c>
      <c r="V18" s="38">
        <f>C18*(Plan2!$U$18*Plan3!$U$18)</f>
        <v>-695423.6472</v>
      </c>
      <c r="W18" s="38">
        <f>C18*(Plan2!$V$18*Plan3!$V$18)</f>
        <v>1521796.1532580003</v>
      </c>
      <c r="X18" s="38">
        <f>C18*(Plan2!$W$18*Plan3!$W$18)</f>
        <v>0</v>
      </c>
      <c r="Y18" s="38">
        <f>C18*(Plan2!$X$18*Plan3!$X$18)</f>
        <v>3357063.705534</v>
      </c>
      <c r="Z18" s="38">
        <f>C18*(Plan2!$Y$18*Plan3!$Y$18)</f>
        <v>5035105.560466801</v>
      </c>
      <c r="AA18" s="38">
        <f>C18*(Plan2!$Z$18*Plan3!$Z$18)</f>
        <v>0</v>
      </c>
      <c r="AB18" s="38">
        <f>C18*(Plan2!$AA$18*Plan3!$AA$18)</f>
        <v>0</v>
      </c>
      <c r="AC18" s="38">
        <f>C18*(Plan2!$AB$18*Plan3!$AB$18)</f>
        <v>-962408.1490760001</v>
      </c>
      <c r="AD18" s="38">
        <f>C18*(Plan2!$AC$18*Plan3!$AC$18)</f>
        <v>-685908.1713088</v>
      </c>
      <c r="AE18" s="38">
        <f>C18*(Plan2!$AD$18*Plan3!$AD$18)</f>
        <v>4056725.8743388006</v>
      </c>
      <c r="AF18" s="38">
        <f>C18*(Plan2!$AE$18*Plan3!$AE$18)</f>
        <v>50154.85613759999</v>
      </c>
      <c r="AG18" s="38">
        <f>C18*(Plan2!$AF$18*Plan3!$AF$18)</f>
        <v>-577621.9059688001</v>
      </c>
      <c r="AH18" s="38" t="e">
        <f>C18*(Plan2!#REF!*Plan3!#REF!)</f>
        <v>#REF!</v>
      </c>
      <c r="AI18" s="5"/>
    </row>
    <row r="19" spans="1:35" ht="15">
      <c r="A19" s="9" t="s">
        <v>80</v>
      </c>
      <c r="B19" s="10" t="s">
        <v>12</v>
      </c>
      <c r="C19" s="11">
        <v>3.345</v>
      </c>
      <c r="D19" s="38">
        <f>C19*(Plan2!$C$19*Plan3!$C$19)</f>
        <v>-891110.3762880001</v>
      </c>
      <c r="E19" s="38">
        <f>C19*(Plan2!$D$19*Plan3!$D$19)</f>
        <v>0</v>
      </c>
      <c r="F19" s="38">
        <f>C19*(Plan2!$E$19*Plan3!$E$19)</f>
        <v>0</v>
      </c>
      <c r="G19" s="38">
        <f>C19*(Plan2!$F$19*Plan3!$F$19)</f>
        <v>0</v>
      </c>
      <c r="H19" s="38">
        <f>C19*(Plan2!$G$19*Plan3!$G$19)</f>
        <v>138484.58954400002</v>
      </c>
      <c r="I19" s="38">
        <f>C19*(Plan2!$H$19*Plan3!$H$19)</f>
        <v>-478406.117376</v>
      </c>
      <c r="J19" s="38">
        <f>C19*(Plan2!$I$19*Plan3!$I$19)</f>
        <v>-330197.341887</v>
      </c>
      <c r="K19" s="38">
        <f>C19*(Plan2!$J$19*Plan3!$J$19)</f>
        <v>353650.208625</v>
      </c>
      <c r="L19" s="38">
        <f>C19*(Plan2!$K$19*Plan3!$K$19)</f>
        <v>-57130.779985500005</v>
      </c>
      <c r="M19" s="38">
        <f>C19*(Plan2!$L$19*Plan3!$L$19)</f>
        <v>0</v>
      </c>
      <c r="N19" s="38">
        <f>C19*(Plan2!$M$19*Plan3!$M$19)</f>
        <v>0</v>
      </c>
      <c r="O19" s="38">
        <f>C19*(Plan2!$N$19*Plan3!$N$19)</f>
        <v>413375.31408000004</v>
      </c>
      <c r="P19" s="38">
        <f>C19*(Plan2!$O$19*Plan3!$O$19)</f>
        <v>687675.2637825002</v>
      </c>
      <c r="Q19" s="38">
        <f>C19*(Plan2!$P$19*Plan3!$P$19)</f>
        <v>1058638.8846675</v>
      </c>
      <c r="R19" s="38">
        <f>C19*(Plan2!$Q$19*Plan3!$Q$19)</f>
        <v>-767572.21278</v>
      </c>
      <c r="S19" s="38">
        <f>C19*(Plan2!$R$19*Plan3!$R$19)</f>
        <v>-182148.973197</v>
      </c>
      <c r="T19" s="38">
        <f>C19*(Plan2!$S$19*Plan3!$S$19)</f>
        <v>0</v>
      </c>
      <c r="U19" s="38">
        <f>C19*(Plan2!$T$19*Plan3!$T$19)</f>
        <v>0</v>
      </c>
      <c r="V19" s="38">
        <f>C19*(Plan2!$U$19*Plan3!$U$19)</f>
        <v>-171588.96675000002</v>
      </c>
      <c r="W19" s="38">
        <f>C19*(Plan2!$V$19*Plan3!$V$19)</f>
        <v>162521.417016</v>
      </c>
      <c r="X19" s="38">
        <f>C19*(Plan2!$W$19*Plan3!$W$19)</f>
        <v>0</v>
      </c>
      <c r="Y19" s="38">
        <f>C19*(Plan2!$X$19*Plan3!$X$19)</f>
        <v>-553999.797798</v>
      </c>
      <c r="Z19" s="38">
        <f>C19*(Plan2!$Y$19*Plan3!$Y$19)</f>
        <v>335231.849205</v>
      </c>
      <c r="AA19" s="38">
        <f>C19*(Plan2!$Z$19*Plan3!$Z$19)</f>
        <v>0</v>
      </c>
      <c r="AB19" s="38">
        <f>C19*(Plan2!$AA$19*Plan3!$AA$19)</f>
        <v>0</v>
      </c>
      <c r="AC19" s="38">
        <f>C19*(Plan2!$AB$19*Plan3!$AB$19)</f>
        <v>1094854.3774665</v>
      </c>
      <c r="AD19" s="38">
        <f>C19*(Plan2!$AC$19*Plan3!$AC$19)</f>
        <v>-553373.6840430001</v>
      </c>
      <c r="AE19" s="38">
        <f>C19*(Plan2!$AD$19*Plan3!$AD$19)</f>
        <v>1121965.5332250001</v>
      </c>
      <c r="AF19" s="38">
        <f>C19*(Plan2!$AE$19*Plan3!$AE$19)</f>
        <v>5346987.255252</v>
      </c>
      <c r="AG19" s="38">
        <f>C19*(Plan2!$AF$19*Plan3!$AF$19)</f>
        <v>-3201906.6336645</v>
      </c>
      <c r="AH19" s="38" t="e">
        <f>C19*(Plan2!#REF!*Plan3!#REF!)</f>
        <v>#REF!</v>
      </c>
      <c r="AI19" s="5"/>
    </row>
    <row r="20" spans="1:35" ht="15">
      <c r="A20" s="9" t="s">
        <v>52</v>
      </c>
      <c r="B20" s="10" t="s">
        <v>13</v>
      </c>
      <c r="C20" s="11">
        <v>2.527</v>
      </c>
      <c r="D20" s="38">
        <f>C20*(Plan2!$C$20*Plan3!$C$20)</f>
        <v>8494370.200707301</v>
      </c>
      <c r="E20" s="38">
        <f>C20*(Plan2!$D$20*Plan3!$D$20)</f>
        <v>0</v>
      </c>
      <c r="F20" s="38">
        <f>C20*(Plan2!$E$20*Plan3!$E$20)</f>
        <v>0</v>
      </c>
      <c r="G20" s="38">
        <f>C20*(Plan2!$F$20*Plan3!$F$20)</f>
        <v>0</v>
      </c>
      <c r="H20" s="38">
        <f>C20*(Plan2!$G$20*Plan3!$G$20)</f>
        <v>-739194.8974228001</v>
      </c>
      <c r="I20" s="38">
        <f>C20*(Plan2!$H$20*Plan3!$H$20)</f>
        <v>-3752064.5751190004</v>
      </c>
      <c r="J20" s="38">
        <f>C20*(Plan2!$I$20*Plan3!$I$20)</f>
        <v>-3284760.694656</v>
      </c>
      <c r="K20" s="38">
        <f>C20*(Plan2!$J$20*Plan3!$J$20)</f>
        <v>4283399.7628884</v>
      </c>
      <c r="L20" s="38">
        <f>C20*(Plan2!$K$20*Plan3!$K$20)</f>
        <v>-2427739.4771469003</v>
      </c>
      <c r="M20" s="38">
        <f>C20*(Plan2!$L$20*Plan3!$L$20)</f>
        <v>0</v>
      </c>
      <c r="N20" s="38">
        <f>C20*(Plan2!$M$20*Plan3!$M$20)</f>
        <v>0</v>
      </c>
      <c r="O20" s="38">
        <f>C20*(Plan2!$N$20*Plan3!$N$20)</f>
        <v>-439266.7095817001</v>
      </c>
      <c r="P20" s="38">
        <f>C20*(Plan2!$O$20*Plan3!$O$20)</f>
        <v>1457274.3061632002</v>
      </c>
      <c r="Q20" s="38">
        <f>C20*(Plan2!$P$20*Plan3!$P$20)</f>
        <v>-362617.8605602</v>
      </c>
      <c r="R20" s="38">
        <f>C20*(Plan2!$Q$20*Plan3!$Q$20)</f>
        <v>-1919502.9108024</v>
      </c>
      <c r="S20" s="38">
        <f>C20*(Plan2!$R$20*Plan3!$R$20)</f>
        <v>-3596716.5774316005</v>
      </c>
      <c r="T20" s="38">
        <f>C20*(Plan2!$S$20*Plan3!$S$20)</f>
        <v>0</v>
      </c>
      <c r="U20" s="38">
        <f>C20*(Plan2!$T$20*Plan3!$T$20)</f>
        <v>0</v>
      </c>
      <c r="V20" s="38">
        <f>C20*(Plan2!$U$20*Plan3!$U$20)</f>
        <v>652289.9780782</v>
      </c>
      <c r="W20" s="38">
        <f>C20*(Plan2!$V$20*Plan3!$V$20)</f>
        <v>4446453.120310601</v>
      </c>
      <c r="X20" s="38">
        <f>C20*(Plan2!$W$20*Plan3!$W$20)</f>
        <v>0</v>
      </c>
      <c r="Y20" s="38">
        <f>C20*(Plan2!$X$20*Plan3!$X$20)</f>
        <v>4217354.1227286</v>
      </c>
      <c r="Z20" s="38">
        <f>C20*(Plan2!$Y$20*Plan3!$Y$20)</f>
        <v>-2387466.3286628</v>
      </c>
      <c r="AA20" s="38">
        <f>C20*(Plan2!$Z$20*Plan3!$Z$20)</f>
        <v>0</v>
      </c>
      <c r="AB20" s="38">
        <f>C20*(Plan2!$AA$20*Plan3!$AA$20)</f>
        <v>0</v>
      </c>
      <c r="AC20" s="38">
        <f>C20*(Plan2!$AB$20*Plan3!$AB$20)</f>
        <v>93256.4502009</v>
      </c>
      <c r="AD20" s="38">
        <f>C20*(Plan2!$AC$20*Plan3!$AC$20)</f>
        <v>-5983380.28743</v>
      </c>
      <c r="AE20" s="38">
        <f>C20*(Plan2!$AD$20*Plan3!$AD$20)</f>
        <v>203038.47768820002</v>
      </c>
      <c r="AF20" s="38">
        <f>C20*(Plan2!$AE$20*Plan3!$AE$20)</f>
        <v>-366919.1678348</v>
      </c>
      <c r="AG20" s="38">
        <f>C20*(Plan2!$AF$20*Plan3!$AF$20)</f>
        <v>4889513.1843915</v>
      </c>
      <c r="AH20" s="38" t="e">
        <f>C20*(Plan2!#REF!*Plan3!#REF!)</f>
        <v>#REF!</v>
      </c>
      <c r="AI20" s="5"/>
    </row>
    <row r="21" spans="1:35" ht="15">
      <c r="A21" s="9" t="s">
        <v>53</v>
      </c>
      <c r="B21" s="10" t="s">
        <v>14</v>
      </c>
      <c r="C21" s="11">
        <v>2.407</v>
      </c>
      <c r="D21" s="38">
        <f>C21*(Plan2!$C$21*Plan3!$C$21)</f>
        <v>1629692.6060748</v>
      </c>
      <c r="E21" s="38">
        <f>C21*(Plan2!$D$21*Plan3!$D$21)</f>
        <v>0</v>
      </c>
      <c r="F21" s="38">
        <f>C21*(Plan2!$E$21*Plan3!$E$21)</f>
        <v>0</v>
      </c>
      <c r="G21" s="38">
        <f>C21*(Plan2!$F$21*Plan3!$F$21)</f>
        <v>0</v>
      </c>
      <c r="H21" s="38">
        <f>C21*(Plan2!$G$21*Plan3!$G$21)</f>
        <v>716973.2883368001</v>
      </c>
      <c r="I21" s="38">
        <f>C21*(Plan2!$H$21*Plan3!$H$21)</f>
        <v>-1756255.4875602</v>
      </c>
      <c r="J21" s="38">
        <f>C21*(Plan2!$I$21*Plan3!$I$21)</f>
        <v>326518.39813199994</v>
      </c>
      <c r="K21" s="38">
        <f>C21*(Plan2!$J$21*Plan3!$J$21)</f>
        <v>1139413.28802</v>
      </c>
      <c r="L21" s="38">
        <f>C21*(Plan2!$K$21*Plan3!$K$21)</f>
        <v>-2071742.969112</v>
      </c>
      <c r="M21" s="38">
        <f>C21*(Plan2!$L$21*Plan3!$L$21)</f>
        <v>0</v>
      </c>
      <c r="N21" s="38">
        <f>C21*(Plan2!$M$21*Plan3!$M$21)</f>
        <v>0</v>
      </c>
      <c r="O21" s="38">
        <f>C21*(Plan2!$N$21*Plan3!$N$21)</f>
        <v>-87261.84907360001</v>
      </c>
      <c r="P21" s="38">
        <f>C21*(Plan2!$O$21*Plan3!$O$21)</f>
        <v>1467204.1498311</v>
      </c>
      <c r="Q21" s="38">
        <f>C21*(Plan2!$P$21*Plan3!$P$21)</f>
        <v>-405274.8139969</v>
      </c>
      <c r="R21" s="38">
        <f>C21*(Plan2!$Q$21*Plan3!$Q$21)</f>
        <v>-1024029.1615362001</v>
      </c>
      <c r="S21" s="38">
        <f>C21*(Plan2!$R$21*Plan3!$R$21)</f>
        <v>-2357837.9839488</v>
      </c>
      <c r="T21" s="38">
        <f>C21*(Plan2!$S$21*Plan3!$S$21)</f>
        <v>0</v>
      </c>
      <c r="U21" s="38">
        <f>C21*(Plan2!$T$21*Plan3!$T$21)</f>
        <v>0</v>
      </c>
      <c r="V21" s="38">
        <f>C21*(Plan2!$U$21*Plan3!$U$21)</f>
        <v>-483022.96789</v>
      </c>
      <c r="W21" s="38">
        <f>C21*(Plan2!$V$21*Plan3!$V$21)</f>
        <v>5419022.8373748</v>
      </c>
      <c r="X21" s="38">
        <f>C21*(Plan2!$W$21*Plan3!$W$21)</f>
        <v>0</v>
      </c>
      <c r="Y21" s="38">
        <f>C21*(Plan2!$X$21*Plan3!$X$21)</f>
        <v>1867405.2535827002</v>
      </c>
      <c r="Z21" s="38">
        <f>C21*(Plan2!$Y$21*Plan3!$Y$21)</f>
        <v>-76738.7454672</v>
      </c>
      <c r="AA21" s="38">
        <f>C21*(Plan2!$Z$21*Plan3!$Z$21)</f>
        <v>0</v>
      </c>
      <c r="AB21" s="38">
        <f>C21*(Plan2!$AA$21*Plan3!$AA$21)</f>
        <v>0</v>
      </c>
      <c r="AC21" s="38">
        <f>C21*(Plan2!$AB$21*Plan3!$AB$21)</f>
        <v>-835208.3563644999</v>
      </c>
      <c r="AD21" s="38">
        <f>C21*(Plan2!$AC$21*Plan3!$AC$21)</f>
        <v>-3017502.1889800006</v>
      </c>
      <c r="AE21" s="38">
        <f>C21*(Plan2!$AD$21*Plan3!$AD$21)</f>
        <v>-505489.3965688</v>
      </c>
      <c r="AF21" s="38">
        <f>C21*(Plan2!$AE$21*Plan3!$AE$21)</f>
        <v>642355.4271122001</v>
      </c>
      <c r="AG21" s="38">
        <f>C21*(Plan2!$AF$21*Plan3!$AF$21)</f>
        <v>354184.00818929996</v>
      </c>
      <c r="AH21" s="38" t="e">
        <f>C21*(Plan2!#REF!*Plan3!#REF!)</f>
        <v>#REF!</v>
      </c>
      <c r="AI21" s="5"/>
    </row>
    <row r="22" spans="1:35" ht="15">
      <c r="A22" s="9" t="s">
        <v>54</v>
      </c>
      <c r="B22" s="10" t="s">
        <v>15</v>
      </c>
      <c r="C22" s="11">
        <v>2.416</v>
      </c>
      <c r="D22" s="38">
        <f>C22*(Plan2!$C$22*Plan3!$C$22)</f>
        <v>2228332.5047456</v>
      </c>
      <c r="E22" s="38">
        <f>C22*(Plan2!$D$22*Plan3!$D$22)</f>
        <v>0</v>
      </c>
      <c r="F22" s="38">
        <f>C22*(Plan2!$E$22*Plan3!$E$22)</f>
        <v>0</v>
      </c>
      <c r="G22" s="38">
        <f>C22*(Plan2!$F$22*Plan3!$F$22)</f>
        <v>0</v>
      </c>
      <c r="H22" s="38">
        <f>C22*(Plan2!$G$22*Plan3!$G$22)</f>
        <v>-486067.159008</v>
      </c>
      <c r="I22" s="38">
        <f>C22*(Plan2!$H$22*Plan3!$H$22)</f>
        <v>-3261940.6347392</v>
      </c>
      <c r="J22" s="38">
        <f>C22*(Plan2!$I$22*Plan3!$I$22)</f>
        <v>-3271767.2018223996</v>
      </c>
      <c r="K22" s="38">
        <f>C22*(Plan2!$J$22*Plan3!$J$22)</f>
        <v>6495826.441435199</v>
      </c>
      <c r="L22" s="38">
        <f>C22*(Plan2!$K$22*Plan3!$K$22)</f>
        <v>-3371619.6611072</v>
      </c>
      <c r="M22" s="38">
        <f>C22*(Plan2!$L$22*Plan3!$L$22)</f>
        <v>0</v>
      </c>
      <c r="N22" s="38">
        <f>C22*(Plan2!$M$22*Plan3!$M$22)</f>
        <v>0</v>
      </c>
      <c r="O22" s="38">
        <f>C22*(Plan2!$N$22*Plan3!$N$22)</f>
        <v>-692860.9165712</v>
      </c>
      <c r="P22" s="38">
        <f>C22*(Plan2!$O$22*Plan3!$O$22)</f>
        <v>2181321.219088</v>
      </c>
      <c r="Q22" s="38">
        <f>C22*(Plan2!$P$22*Plan3!$P$22)</f>
        <v>1552234.0109568</v>
      </c>
      <c r="R22" s="38">
        <f>C22*(Plan2!$Q$22*Plan3!$Q$22)</f>
        <v>-912311.5680639999</v>
      </c>
      <c r="S22" s="38">
        <f>C22*(Plan2!$R$22*Plan3!$R$22)</f>
        <v>-2942938.1835648</v>
      </c>
      <c r="T22" s="38">
        <f>C22*(Plan2!$S$22*Plan3!$S$22)</f>
        <v>0</v>
      </c>
      <c r="U22" s="38">
        <f>C22*(Plan2!$T$22*Plan3!$T$22)</f>
        <v>0</v>
      </c>
      <c r="V22" s="38">
        <f>C22*(Plan2!$U$22*Plan3!$U$22)</f>
        <v>-3546146.569568</v>
      </c>
      <c r="W22" s="38">
        <f>C22*(Plan2!$V$22*Plan3!$V$22)</f>
        <v>5161428.186015999</v>
      </c>
      <c r="X22" s="38">
        <f>C22*(Plan2!$W$22*Plan3!$W$22)</f>
        <v>0</v>
      </c>
      <c r="Y22" s="38">
        <f>C22*(Plan2!$X$22*Plan3!$X$22)</f>
        <v>870449.3572799999</v>
      </c>
      <c r="Z22" s="38">
        <f>C22*(Plan2!$Y$22*Plan3!$Y$22)</f>
        <v>-320912.11579999997</v>
      </c>
      <c r="AA22" s="38">
        <f>C22*(Plan2!$Z$22*Plan3!$Z$22)</f>
        <v>0</v>
      </c>
      <c r="AB22" s="38">
        <f>C22*(Plan2!$AA$22*Plan3!$AA$22)</f>
        <v>0</v>
      </c>
      <c r="AC22" s="38">
        <f>C22*(Plan2!$AB$22*Plan3!$AB$22)</f>
        <v>-3214611.1058304003</v>
      </c>
      <c r="AD22" s="38">
        <f>C22*(Plan2!$AC$22*Plan3!$AC$22)</f>
        <v>-3481696.4847744</v>
      </c>
      <c r="AE22" s="38">
        <f>C22*(Plan2!$AD$22*Plan3!$AD$22)</f>
        <v>-934167.0500351998</v>
      </c>
      <c r="AF22" s="38">
        <f>C22*(Plan2!$AE$22*Plan3!$AE$22)</f>
        <v>3022288.8033983996</v>
      </c>
      <c r="AG22" s="38">
        <f>C22*(Plan2!$AF$22*Plan3!$AF$22)</f>
        <v>7368684.80512</v>
      </c>
      <c r="AH22" s="38" t="e">
        <f>C22*(Plan2!#REF!*Plan3!#REF!)</f>
        <v>#REF!</v>
      </c>
      <c r="AI22" s="5"/>
    </row>
    <row r="23" spans="1:35" ht="15">
      <c r="A23" s="9" t="s">
        <v>55</v>
      </c>
      <c r="B23" s="10" t="s">
        <v>16</v>
      </c>
      <c r="C23" s="12">
        <v>1.24</v>
      </c>
      <c r="D23" s="38">
        <f>C23*(Plan2!$C$23*Plan3!$C$23)</f>
        <v>-277626.860084</v>
      </c>
      <c r="E23" s="38">
        <f>C23*(Plan2!$D$23*Plan3!$D$23)</f>
        <v>0</v>
      </c>
      <c r="F23" s="38">
        <f>C23*(Plan2!$E$23*Plan3!$E$23)</f>
        <v>0</v>
      </c>
      <c r="G23" s="38">
        <f>C23*(Plan2!$F$23*Plan3!$F$23)</f>
        <v>0</v>
      </c>
      <c r="H23" s="38">
        <f>C23*(Plan2!$G$23*Plan3!$G$23)</f>
        <v>121369.697492</v>
      </c>
      <c r="I23" s="38">
        <f>C23*(Plan2!$H$23*Plan3!$H$23)</f>
        <v>191949.153208</v>
      </c>
      <c r="J23" s="38">
        <f>C23*(Plan2!$I$23*Plan3!$I$23)</f>
        <v>479763.42016</v>
      </c>
      <c r="K23" s="38">
        <f>C23*(Plan2!$J$23*Plan3!$J$23)</f>
        <v>-177131.429108</v>
      </c>
      <c r="L23" s="38">
        <f>C23*(Plan2!$K$23*Plan3!$K$23)</f>
        <v>-653918.058272</v>
      </c>
      <c r="M23" s="38">
        <f>C23*(Plan2!$L$23*Plan3!$L$23)</f>
        <v>0</v>
      </c>
      <c r="N23" s="38">
        <f>C23*(Plan2!$M$23*Plan3!$M$23)</f>
        <v>0</v>
      </c>
      <c r="O23" s="38">
        <f>C23*(Plan2!$N$23*Plan3!$N$23)</f>
        <v>26514.18096</v>
      </c>
      <c r="P23" s="38">
        <f>C23*(Plan2!$O$23*Plan3!$O$23)</f>
        <v>-264402.98598</v>
      </c>
      <c r="Q23" s="38">
        <f>C23*(Plan2!$P$23*Plan3!$P$23)</f>
        <v>-161367.251572</v>
      </c>
      <c r="R23" s="38">
        <f>C23*(Plan2!$Q$23*Plan3!$Q$23)</f>
        <v>-206446.258816</v>
      </c>
      <c r="S23" s="38">
        <f>C23*(Plan2!$R$23*Plan3!$R$23)</f>
        <v>-896866.35804</v>
      </c>
      <c r="T23" s="38">
        <f>C23*(Plan2!$S$23*Plan3!$S$23)</f>
        <v>0</v>
      </c>
      <c r="U23" s="38">
        <f>C23*(Plan2!$T$23*Plan3!$T$23)</f>
        <v>0</v>
      </c>
      <c r="V23" s="38">
        <f>C23*(Plan2!$U$23*Plan3!$U$23)</f>
        <v>-283805.93</v>
      </c>
      <c r="W23" s="38">
        <f>C23*(Plan2!$V$23*Plan3!$V$23)</f>
        <v>535166.032896</v>
      </c>
      <c r="X23" s="38">
        <f>C23*(Plan2!$W$23*Plan3!$W$23)</f>
        <v>0</v>
      </c>
      <c r="Y23" s="38">
        <f>C23*(Plan2!$X$23*Plan3!$X$23)</f>
        <v>544261.2339999999</v>
      </c>
      <c r="Z23" s="38">
        <f>C23*(Plan2!$Y$23*Plan3!$Y$23)</f>
        <v>-341191.439136</v>
      </c>
      <c r="AA23" s="38">
        <f>C23*(Plan2!$Z$23*Plan3!$Z$23)</f>
        <v>0</v>
      </c>
      <c r="AB23" s="38">
        <f>C23*(Plan2!$AA$23*Plan3!$AA$23)</f>
        <v>0</v>
      </c>
      <c r="AC23" s="38">
        <f>C23*(Plan2!$AB$23*Plan3!$AB$23)</f>
        <v>-171901.65570000003</v>
      </c>
      <c r="AD23" s="38">
        <f>C23*(Plan2!$AC$23*Plan3!$AC$23)</f>
        <v>-1185170.4755839999</v>
      </c>
      <c r="AE23" s="38">
        <f>C23*(Plan2!$AD$23*Plan3!$AD$23)</f>
        <v>419104.866296</v>
      </c>
      <c r="AF23" s="38">
        <f>C23*(Plan2!$AE$23*Plan3!$AE$23)</f>
        <v>628896.1607680001</v>
      </c>
      <c r="AG23" s="38">
        <f>C23*(Plan2!$AF$23*Plan3!$AF$23)</f>
        <v>746304.217848</v>
      </c>
      <c r="AH23" s="38" t="e">
        <f>C23*(Plan2!#REF!*Plan3!#REF!)</f>
        <v>#REF!</v>
      </c>
      <c r="AI23" s="5"/>
    </row>
    <row r="24" spans="1:35" ht="15">
      <c r="A24" s="9" t="s">
        <v>56</v>
      </c>
      <c r="B24" s="10" t="s">
        <v>17</v>
      </c>
      <c r="C24" s="12">
        <v>1.58</v>
      </c>
      <c r="D24" s="38">
        <f>C24*(Plan2!$C$24*Plan3!$C$24)</f>
        <v>278910.8667</v>
      </c>
      <c r="E24" s="38">
        <f>C24*(Plan2!$D$24*Plan3!$D$24)</f>
        <v>0</v>
      </c>
      <c r="F24" s="38">
        <f>C24*(Plan2!$E$24*Plan3!$E$24)</f>
        <v>0</v>
      </c>
      <c r="G24" s="38">
        <f>C24*(Plan2!$F$24*Plan3!$F$24)</f>
        <v>0</v>
      </c>
      <c r="H24" s="38">
        <f>C24*(Plan2!$G$24*Plan3!$G$24)</f>
        <v>49332.10616</v>
      </c>
      <c r="I24" s="38">
        <f>C24*(Plan2!$H$24*Plan3!$H$24)</f>
        <v>-85592.641008</v>
      </c>
      <c r="J24" s="38">
        <f>C24*(Plan2!$I$24*Plan3!$I$24)</f>
        <v>-52380.655488000004</v>
      </c>
      <c r="K24" s="38">
        <f>C24*(Plan2!$J$24*Plan3!$J$24)</f>
        <v>-38602.315731999995</v>
      </c>
      <c r="L24" s="38">
        <f>C24*(Plan2!$K$24*Plan3!$K$24)</f>
        <v>-648620.5884840001</v>
      </c>
      <c r="M24" s="38">
        <f>C24*(Plan2!$L$24*Plan3!$L$24)</f>
        <v>0</v>
      </c>
      <c r="N24" s="38">
        <f>C24*(Plan2!$M$24*Plan3!$M$24)</f>
        <v>0</v>
      </c>
      <c r="O24" s="38">
        <f>C24*(Plan2!$N$24*Plan3!$N$24)</f>
        <v>109425.114528</v>
      </c>
      <c r="P24" s="38">
        <f>C24*(Plan2!$O$24*Plan3!$O$24)</f>
        <v>754274.039508</v>
      </c>
      <c r="Q24" s="38">
        <f>C24*(Plan2!$P$24*Plan3!$P$24)</f>
        <v>300006.528368</v>
      </c>
      <c r="R24" s="38">
        <f>C24*(Plan2!$Q$24*Plan3!$Q$24)</f>
        <v>-135259.60984</v>
      </c>
      <c r="S24" s="38">
        <f>C24*(Plan2!$R$24*Plan3!$R$24)</f>
        <v>-29099.934400000002</v>
      </c>
      <c r="T24" s="38">
        <f>C24*(Plan2!$S$24*Plan3!$S$24)</f>
        <v>0</v>
      </c>
      <c r="U24" s="38">
        <f>C24*(Plan2!$T$24*Plan3!$T$24)</f>
        <v>0</v>
      </c>
      <c r="V24" s="38">
        <f>C24*(Plan2!$U$24*Plan3!$U$24)</f>
        <v>33664.47255600001</v>
      </c>
      <c r="W24" s="38">
        <f>C24*(Plan2!$V$24*Plan3!$V$24)</f>
        <v>-220188.741856</v>
      </c>
      <c r="X24" s="38">
        <f>C24*(Plan2!$W$24*Plan3!$W$24)</f>
        <v>0</v>
      </c>
      <c r="Y24" s="38">
        <f>C24*(Plan2!$X$24*Plan3!$X$24)</f>
        <v>370659.57386</v>
      </c>
      <c r="Z24" s="38">
        <f>C24*(Plan2!$Y$24*Plan3!$Y$24)</f>
        <v>-33270.004068</v>
      </c>
      <c r="AA24" s="38">
        <f>C24*(Plan2!$Z$24*Plan3!$Z$24)</f>
        <v>0</v>
      </c>
      <c r="AB24" s="38">
        <f>C24*(Plan2!$AA$24*Plan3!$AA$24)</f>
        <v>0</v>
      </c>
      <c r="AC24" s="38">
        <f>C24*(Plan2!$AB$24*Plan3!$AB$24)</f>
        <v>-214347.49497</v>
      </c>
      <c r="AD24" s="38">
        <f>C24*(Plan2!$AC$24*Plan3!$AC$24)</f>
        <v>-453749.4449400001</v>
      </c>
      <c r="AE24" s="38">
        <f>C24*(Plan2!$AD$24*Plan3!$AD$24)</f>
        <v>260187.701274</v>
      </c>
      <c r="AF24" s="38">
        <f>C24*(Plan2!$AE$24*Plan3!$AE$24)</f>
        <v>69054.18835000001</v>
      </c>
      <c r="AG24" s="38">
        <f>C24*(Plan2!$AF$24*Plan3!$AF$24)</f>
        <v>497179.12155800004</v>
      </c>
      <c r="AH24" s="38" t="e">
        <f>C24*(Plan2!#REF!*Plan3!#REF!)</f>
        <v>#REF!</v>
      </c>
      <c r="AI24" s="5"/>
    </row>
    <row r="25" spans="1:35" ht="15">
      <c r="A25" s="9" t="s">
        <v>82</v>
      </c>
      <c r="B25" s="10" t="s">
        <v>18</v>
      </c>
      <c r="C25" s="12">
        <v>1.305</v>
      </c>
      <c r="D25" s="38">
        <f>C25*(Plan2!$C$25*Plan3!$C$25)</f>
        <v>-233258.684796</v>
      </c>
      <c r="E25" s="38">
        <f>C25*(Plan2!$D$25*Plan3!$D$25)</f>
        <v>0</v>
      </c>
      <c r="F25" s="38">
        <f>C25*(Plan2!$E$25*Plan3!$E$25)</f>
        <v>0</v>
      </c>
      <c r="G25" s="38">
        <f>C25*(Plan2!$F$25*Plan3!$F$25)</f>
        <v>0</v>
      </c>
      <c r="H25" s="38">
        <f>C25*(Plan2!$G$25*Plan3!$G$25)</f>
        <v>-56385.35685</v>
      </c>
      <c r="I25" s="38">
        <f>C25*(Plan2!$H$25*Plan3!$H$25)</f>
        <v>-114386.76540899999</v>
      </c>
      <c r="J25" s="38">
        <f>C25*(Plan2!$I$25*Plan3!$I$25)</f>
        <v>-219846.83400449995</v>
      </c>
      <c r="K25" s="38">
        <f>C25*(Plan2!$J$25*Plan3!$J$25)</f>
        <v>-74690.940546</v>
      </c>
      <c r="L25" s="38">
        <f>C25*(Plan2!$K$25*Plan3!$K$25)</f>
        <v>-246643.05933449997</v>
      </c>
      <c r="M25" s="38">
        <f>C25*(Plan2!$L$25*Plan3!$L$25)</f>
        <v>0</v>
      </c>
      <c r="N25" s="38">
        <f>C25*(Plan2!$M$25*Plan3!$M$25)</f>
        <v>0</v>
      </c>
      <c r="O25" s="38">
        <f>C25*(Plan2!$N$25*Plan3!$N$25)</f>
        <v>263724.97989599995</v>
      </c>
      <c r="P25" s="38">
        <f>C25*(Plan2!$O$25*Plan3!$O$25)</f>
        <v>204499.893978</v>
      </c>
      <c r="Q25" s="38">
        <f>C25*(Plan2!$P$25*Plan3!$P$25)</f>
        <v>-582554.3803199999</v>
      </c>
      <c r="R25" s="38">
        <f>C25*(Plan2!$Q$25*Plan3!$Q$25)</f>
        <v>-332427.31668</v>
      </c>
      <c r="S25" s="38">
        <f>C25*(Plan2!$R$25*Plan3!$R$25)</f>
        <v>-103188.30227999999</v>
      </c>
      <c r="T25" s="38">
        <f>C25*(Plan2!$S$25*Plan3!$S$25)</f>
        <v>0</v>
      </c>
      <c r="U25" s="38">
        <f>C25*(Plan2!$T$25*Plan3!$T$25)</f>
        <v>0</v>
      </c>
      <c r="V25" s="38">
        <f>C25*(Plan2!$U$25*Plan3!$U$25)</f>
        <v>-113269.520718</v>
      </c>
      <c r="W25" s="38">
        <f>C25*(Plan2!$V$25*Plan3!$V$25)</f>
        <v>183390.132024</v>
      </c>
      <c r="X25" s="38">
        <f>C25*(Plan2!$W$25*Plan3!$W$25)</f>
        <v>0</v>
      </c>
      <c r="Y25" s="38">
        <f>C25*(Plan2!$X$25*Plan3!$X$25)</f>
        <v>-278171.582283</v>
      </c>
      <c r="Z25" s="38">
        <f>C25*(Plan2!$Y$25*Plan3!$Y$25)</f>
        <v>-77573.10638699999</v>
      </c>
      <c r="AA25" s="38">
        <f>C25*(Plan2!$Z$25*Plan3!$Z$25)</f>
        <v>0</v>
      </c>
      <c r="AB25" s="38">
        <f>C25*(Plan2!$AA$25*Plan3!$AA$25)</f>
        <v>0</v>
      </c>
      <c r="AC25" s="38">
        <f>C25*(Plan2!$AB$25*Plan3!$AB$25)</f>
        <v>-37965.275847</v>
      </c>
      <c r="AD25" s="38">
        <f>C25*(Plan2!$AC$25*Plan3!$AC$25)</f>
        <v>-1343688.31449</v>
      </c>
      <c r="AE25" s="38">
        <f>C25*(Plan2!$AD$25*Plan3!$AD$25)</f>
        <v>-197254.36223999996</v>
      </c>
      <c r="AF25" s="38">
        <f>C25*(Plan2!$AE$25*Plan3!$AE$25)</f>
        <v>1387070.03799</v>
      </c>
      <c r="AG25" s="38">
        <f>C25*(Plan2!$AF$25*Plan3!$AF$25)</f>
        <v>1502940.985119</v>
      </c>
      <c r="AH25" s="38" t="e">
        <f>C25*(Plan2!#REF!*Plan3!#REF!)</f>
        <v>#REF!</v>
      </c>
      <c r="AI25" s="5"/>
    </row>
    <row r="26" spans="1:35" ht="15">
      <c r="A26" s="9" t="s">
        <v>57</v>
      </c>
      <c r="B26" s="10" t="s">
        <v>19</v>
      </c>
      <c r="C26" s="11">
        <v>1.396</v>
      </c>
      <c r="D26" s="38">
        <f>C26*(Plan2!$C$26*Plan3!$C$26)</f>
        <v>-831528.5952552</v>
      </c>
      <c r="E26" s="38">
        <f>C26*(Plan2!$D$26*Plan3!$D$26)</f>
        <v>0</v>
      </c>
      <c r="F26" s="38">
        <f>C26*(Plan2!$E$26*Plan3!$E$26)</f>
        <v>0</v>
      </c>
      <c r="G26" s="38">
        <f>C26*(Plan2!$F$26*Plan3!$F$26)</f>
        <v>0</v>
      </c>
      <c r="H26" s="38">
        <f>C26*(Plan2!$G$26*Plan3!$G$26)</f>
        <v>203856.37148239996</v>
      </c>
      <c r="I26" s="38">
        <f>C26*(Plan2!$H$26*Plan3!$H$26)</f>
        <v>454310.091786</v>
      </c>
      <c r="J26" s="38">
        <f>C26*(Plan2!$I$26*Plan3!$I$26)</f>
        <v>917317.4559407999</v>
      </c>
      <c r="K26" s="38">
        <f>C26*(Plan2!$J$26*Plan3!$J$26)</f>
        <v>-452709.92999679997</v>
      </c>
      <c r="L26" s="38">
        <f>C26*(Plan2!$K$26*Plan3!$K$26)</f>
        <v>-538899.3547344</v>
      </c>
      <c r="M26" s="38">
        <f>C26*(Plan2!$L$26*Plan3!$L$26)</f>
        <v>0</v>
      </c>
      <c r="N26" s="38">
        <f>C26*(Plan2!$M$26*Plan3!$M$26)</f>
        <v>0</v>
      </c>
      <c r="O26" s="38">
        <f>C26*(Plan2!$N$26*Plan3!$N$26)</f>
        <v>842003.0764151999</v>
      </c>
      <c r="P26" s="38">
        <f>C26*(Plan2!$O$26*Plan3!$O$26)</f>
        <v>2226071.56744</v>
      </c>
      <c r="Q26" s="38">
        <f>C26*(Plan2!$P$26*Plan3!$P$26)</f>
        <v>-55383.71488719999</v>
      </c>
      <c r="R26" s="38">
        <f>C26*(Plan2!$Q$26*Plan3!$Q$26)</f>
        <v>-560737.1959036</v>
      </c>
      <c r="S26" s="38">
        <f>C26*(Plan2!$R$26*Plan3!$R$26)</f>
        <v>-415629.8827904</v>
      </c>
      <c r="T26" s="38">
        <f>C26*(Plan2!$S$26*Plan3!$S$26)</f>
        <v>0</v>
      </c>
      <c r="U26" s="38">
        <f>C26*(Plan2!$T$26*Plan3!$T$26)</f>
        <v>0</v>
      </c>
      <c r="V26" s="38">
        <f>C26*(Plan2!$U$26*Plan3!$U$26)</f>
        <v>-680592.4452403999</v>
      </c>
      <c r="W26" s="38">
        <f>C26*(Plan2!$V$26*Plan3!$V$26)</f>
        <v>1046659.2612487999</v>
      </c>
      <c r="X26" s="38">
        <f>C26*(Plan2!$W$26*Plan3!$W$26)</f>
        <v>0</v>
      </c>
      <c r="Y26" s="38">
        <f>C26*(Plan2!$X$26*Plan3!$X$26)</f>
        <v>973263.5036392</v>
      </c>
      <c r="Z26" s="38">
        <f>C26*(Plan2!$Y$26*Plan3!$Y$26)</f>
        <v>-415839.2929812</v>
      </c>
      <c r="AA26" s="38">
        <f>C26*(Plan2!$Z$26*Plan3!$Z$26)</f>
        <v>0</v>
      </c>
      <c r="AB26" s="38">
        <f>C26*(Plan2!$AA$26*Plan3!$AA$26)</f>
        <v>0</v>
      </c>
      <c r="AC26" s="38">
        <f>C26*(Plan2!$AB$26*Plan3!$AB$26)</f>
        <v>-425117.55807439995</v>
      </c>
      <c r="AD26" s="38">
        <f>C26*(Plan2!$AC$26*Plan3!$AC$26)</f>
        <v>-1515671.2749639999</v>
      </c>
      <c r="AE26" s="38">
        <f>C26*(Plan2!$AD$26*Plan3!$AD$26)</f>
        <v>3536476.9735559993</v>
      </c>
      <c r="AF26" s="38">
        <f>C26*(Plan2!$AE$26*Plan3!$AE$26)</f>
        <v>1585471.7858999998</v>
      </c>
      <c r="AG26" s="38">
        <f>C26*(Plan2!$AF$26*Plan3!$AF$26)</f>
        <v>3269784.0410464</v>
      </c>
      <c r="AH26" s="38" t="e">
        <f>C26*(Plan2!#REF!*Plan3!#REF!)</f>
        <v>#REF!</v>
      </c>
      <c r="AI26" s="5"/>
    </row>
    <row r="27" spans="1:35" ht="15">
      <c r="A27" s="9" t="s">
        <v>58</v>
      </c>
      <c r="B27" s="10" t="s">
        <v>20</v>
      </c>
      <c r="C27" s="11">
        <v>1.599</v>
      </c>
      <c r="D27" s="38">
        <f>C27*(Plan2!$C$27*Plan3!$C$27)</f>
        <v>-902661.6196650001</v>
      </c>
      <c r="E27" s="38">
        <f>C27*(Plan2!$D$27*Plan3!$D$27)</f>
        <v>0</v>
      </c>
      <c r="F27" s="38">
        <f>C27*(Plan2!$E$27*Plan3!$E$27)</f>
        <v>0</v>
      </c>
      <c r="G27" s="38">
        <f>C27*(Plan2!$F$27*Plan3!$F$27)</f>
        <v>0</v>
      </c>
      <c r="H27" s="38">
        <f>C27*(Plan2!$G$27*Plan3!$G$27)</f>
        <v>60619.362804000004</v>
      </c>
      <c r="I27" s="38">
        <f>C27*(Plan2!$H$27*Plan3!$H$27)</f>
        <v>-345677.087106</v>
      </c>
      <c r="J27" s="38">
        <f>C27*(Plan2!$I$27*Plan3!$I$27)</f>
        <v>104751.7983018</v>
      </c>
      <c r="K27" s="38">
        <f>C27*(Plan2!$J$27*Plan3!$J$27)</f>
        <v>-835712.909577</v>
      </c>
      <c r="L27" s="38">
        <f>C27*(Plan2!$K$27*Plan3!$K$27)</f>
        <v>-335893.0421184</v>
      </c>
      <c r="M27" s="38">
        <f>C27*(Plan2!$L$27*Plan3!$L$27)</f>
        <v>0</v>
      </c>
      <c r="N27" s="38">
        <f>C27*(Plan2!$M$27*Plan3!$M$27)</f>
        <v>0</v>
      </c>
      <c r="O27" s="38">
        <f>C27*(Plan2!$N$27*Plan3!$N$27)</f>
        <v>-14569.4599128</v>
      </c>
      <c r="P27" s="38">
        <f>C27*(Plan2!$O$27*Plan3!$O$27)</f>
        <v>477628.2722796</v>
      </c>
      <c r="Q27" s="38">
        <f>C27*(Plan2!$P$27*Plan3!$P$27)</f>
        <v>901499.687127</v>
      </c>
      <c r="R27" s="38">
        <f>C27*(Plan2!$Q$27*Plan3!$Q$27)</f>
        <v>-4757347.9503498</v>
      </c>
      <c r="S27" s="38">
        <f>C27*(Plan2!$R$27*Plan3!$R$27)</f>
        <v>-1504488.775257</v>
      </c>
      <c r="T27" s="38">
        <f>C27*(Plan2!$S$27*Plan3!$S$27)</f>
        <v>0</v>
      </c>
      <c r="U27" s="38">
        <f>C27*(Plan2!$T$27*Plan3!$T$27)</f>
        <v>0</v>
      </c>
      <c r="V27" s="38">
        <f>C27*(Plan2!$U$27*Plan3!$U$27)</f>
        <v>1838450.3574527998</v>
      </c>
      <c r="W27" s="38">
        <f>C27*(Plan2!$V$27*Plan3!$V$27)</f>
        <v>-577515.2120595</v>
      </c>
      <c r="X27" s="38">
        <f>C27*(Plan2!$W$27*Plan3!$W$27)</f>
        <v>0</v>
      </c>
      <c r="Y27" s="38">
        <f>C27*(Plan2!$X$27*Plan3!$X$27)</f>
        <v>462371.53306499997</v>
      </c>
      <c r="Z27" s="38">
        <f>C27*(Plan2!$Y$27*Plan3!$Y$27)</f>
        <v>-1238561.6836320001</v>
      </c>
      <c r="AA27" s="38">
        <f>C27*(Plan2!$Z$27*Plan3!$Z$27)</f>
        <v>0</v>
      </c>
      <c r="AB27" s="38">
        <f>C27*(Plan2!$AA$27*Plan3!$AA$27)</f>
        <v>0</v>
      </c>
      <c r="AC27" s="38">
        <f>C27*(Plan2!$AB$27*Plan3!$AB$27)</f>
        <v>-457139.5022493</v>
      </c>
      <c r="AD27" s="38">
        <f>C27*(Plan2!$AC$27*Plan3!$AC$27)</f>
        <v>-1132787.7218619</v>
      </c>
      <c r="AE27" s="38">
        <f>C27*(Plan2!$AD$27*Plan3!$AD$27)</f>
        <v>-887193.8821668</v>
      </c>
      <c r="AF27" s="38">
        <f>C27*(Plan2!$AE$27*Plan3!$AE$27)</f>
        <v>1836058.8957711</v>
      </c>
      <c r="AG27" s="38">
        <f>C27*(Plan2!$AF$27*Plan3!$AF$27)</f>
        <v>488945.63994120003</v>
      </c>
      <c r="AH27" s="38" t="e">
        <f>C27*(Plan2!#REF!*Plan3!#REF!)</f>
        <v>#REF!</v>
      </c>
      <c r="AI27" s="5"/>
    </row>
    <row r="28" spans="1:35" ht="15">
      <c r="A28" s="9" t="s">
        <v>59</v>
      </c>
      <c r="B28" s="10" t="s">
        <v>21</v>
      </c>
      <c r="C28" s="11">
        <v>1.635</v>
      </c>
      <c r="D28" s="38">
        <f>C28*(Plan2!$C$28*Plan3!$C$28)</f>
        <v>4196470.016934</v>
      </c>
      <c r="E28" s="38">
        <f>C28*(Plan2!$D$28*Plan3!$D$28)</f>
        <v>0</v>
      </c>
      <c r="F28" s="38">
        <f>C28*(Plan2!$E$28*Plan3!$E$28)</f>
        <v>0</v>
      </c>
      <c r="G28" s="38">
        <f>C28*(Plan2!$F$28*Plan3!$F$28)</f>
        <v>0</v>
      </c>
      <c r="H28" s="38">
        <f>C28*(Plan2!$G$28*Plan3!$G$28)</f>
        <v>-13931468.608598998</v>
      </c>
      <c r="I28" s="38">
        <f>C28*(Plan2!$H$28*Plan3!$H$28)</f>
        <v>-8080805.892375</v>
      </c>
      <c r="J28" s="38">
        <f>C28*(Plan2!$I$28*Plan3!$I$28)</f>
        <v>-3138967.260039</v>
      </c>
      <c r="K28" s="38">
        <f>C28*(Plan2!$J$28*Plan3!$J$28)</f>
        <v>1829398.5386879998</v>
      </c>
      <c r="L28" s="38">
        <f>C28*(Plan2!$K$28*Plan3!$K$28)</f>
        <v>-4187325.2412089994</v>
      </c>
      <c r="M28" s="38">
        <f>C28*(Plan2!$L$28*Plan3!$L$28)</f>
        <v>0</v>
      </c>
      <c r="N28" s="38">
        <f>C28*(Plan2!$M$28*Plan3!$M$28)</f>
        <v>0</v>
      </c>
      <c r="O28" s="38">
        <f>C28*(Plan2!$N$28*Plan3!$N$28)</f>
        <v>-3129394.305609</v>
      </c>
      <c r="P28" s="38">
        <f>C28*(Plan2!$O$28*Plan3!$O$28)</f>
        <v>3896377.3129770006</v>
      </c>
      <c r="Q28" s="38">
        <f>C28*(Plan2!$P$28*Plan3!$P$28)</f>
        <v>63551.505297</v>
      </c>
      <c r="R28" s="38">
        <f>C28*(Plan2!$Q$28*Plan3!$Q$28)</f>
        <v>-974083.0543470001</v>
      </c>
      <c r="S28" s="38">
        <f>C28*(Plan2!$R$28*Plan3!$R$28)</f>
        <v>-1267800.6214035</v>
      </c>
      <c r="T28" s="38">
        <f>C28*(Plan2!$S$28*Plan3!$S$28)</f>
        <v>0</v>
      </c>
      <c r="U28" s="38">
        <f>C28*(Plan2!$T$28*Plan3!$T$28)</f>
        <v>0</v>
      </c>
      <c r="V28" s="38">
        <f>C28*(Plan2!$U$28*Plan3!$U$28)</f>
        <v>917995.204368</v>
      </c>
      <c r="W28" s="38">
        <f>C28*(Plan2!$V$28*Plan3!$V$28)</f>
        <v>1070205.1521735</v>
      </c>
      <c r="X28" s="38">
        <f>C28*(Plan2!$W$28*Plan3!$W$28)</f>
        <v>0</v>
      </c>
      <c r="Y28" s="38">
        <f>C28*(Plan2!$X$28*Plan3!$X$28)</f>
        <v>3440812.950828</v>
      </c>
      <c r="Z28" s="38">
        <f>C28*(Plan2!$Y$28*Plan3!$Y$28)</f>
        <v>-645997.47615</v>
      </c>
      <c r="AA28" s="38">
        <f>C28*(Plan2!$Z$28*Plan3!$Z$28)</f>
        <v>0</v>
      </c>
      <c r="AB28" s="38">
        <f>C28*(Plan2!$AA$28*Plan3!$AA$28)</f>
        <v>0</v>
      </c>
      <c r="AC28" s="38">
        <f>C28*(Plan2!$AB$28*Plan3!$AB$28)</f>
        <v>-13388.9327595</v>
      </c>
      <c r="AD28" s="38">
        <f>C28*(Plan2!$AC$28*Plan3!$AC$28)</f>
        <v>-2629012.3943849998</v>
      </c>
      <c r="AE28" s="38">
        <f>C28*(Plan2!$AD$28*Plan3!$AD$28)</f>
        <v>549123.36318</v>
      </c>
      <c r="AF28" s="38">
        <f>C28*(Plan2!$AE$28*Plan3!$AE$28)</f>
        <v>1622808.63558</v>
      </c>
      <c r="AG28" s="38">
        <f>C28*(Plan2!$AF$28*Plan3!$AF$28)</f>
        <v>-2953341.4618185</v>
      </c>
      <c r="AH28" s="38" t="e">
        <f>C28*(Plan2!#REF!*Plan3!#REF!)</f>
        <v>#REF!</v>
      </c>
      <c r="AI28" s="5"/>
    </row>
    <row r="29" spans="1:35" ht="15">
      <c r="A29" s="9" t="s">
        <v>60</v>
      </c>
      <c r="B29" s="10" t="s">
        <v>22</v>
      </c>
      <c r="C29" s="11">
        <v>2.297</v>
      </c>
      <c r="D29" s="38">
        <f>C29*(Plan2!$C$29*Plan3!$C$29)</f>
        <v>-171943.74342810002</v>
      </c>
      <c r="E29" s="38">
        <f>C29*(Plan2!$D$29*Plan3!$D$29)</f>
        <v>0</v>
      </c>
      <c r="F29" s="38">
        <f>C29*(Plan2!$E$29*Plan3!$E$29)</f>
        <v>0</v>
      </c>
      <c r="G29" s="38">
        <f>C29*(Plan2!$F$29*Plan3!$F$29)</f>
        <v>0</v>
      </c>
      <c r="H29" s="38">
        <f>C29*(Plan2!$G$29*Plan3!$G$29)</f>
        <v>1251569.9818189</v>
      </c>
      <c r="I29" s="38">
        <f>C29*(Plan2!$H$29*Plan3!$H$29)</f>
        <v>392752.2238794</v>
      </c>
      <c r="J29" s="38">
        <f>C29*(Plan2!$I$29*Plan3!$I$29)</f>
        <v>-1027009.8029984001</v>
      </c>
      <c r="K29" s="38">
        <f>C29*(Plan2!$J$29*Plan3!$J$29)</f>
        <v>215629.45889950005</v>
      </c>
      <c r="L29" s="38">
        <f>C29*(Plan2!$K$29*Plan3!$K$29)</f>
        <v>-1143273.1663932</v>
      </c>
      <c r="M29" s="38">
        <f>C29*(Plan2!$L$29*Plan3!$L$29)</f>
        <v>0</v>
      </c>
      <c r="N29" s="38">
        <f>C29*(Plan2!$M$29*Plan3!$M$29)</f>
        <v>0</v>
      </c>
      <c r="O29" s="38">
        <f>C29*(Plan2!$N$29*Plan3!$N$29)</f>
        <v>-90602.557905</v>
      </c>
      <c r="P29" s="38">
        <f>C29*(Plan2!$O$29*Plan3!$O$29)</f>
        <v>-653328.6141076001</v>
      </c>
      <c r="Q29" s="38">
        <f>C29*(Plan2!$P$29*Plan3!$P$29)</f>
        <v>66564.1685364</v>
      </c>
      <c r="R29" s="38">
        <f>C29*(Plan2!$Q$29*Plan3!$Q$29)</f>
        <v>-1589660.2768754005</v>
      </c>
      <c r="S29" s="38">
        <f>C29*(Plan2!$R$29*Plan3!$R$29)</f>
        <v>-262592.7349584</v>
      </c>
      <c r="T29" s="38">
        <f>C29*(Plan2!$S$29*Plan3!$S$29)</f>
        <v>0</v>
      </c>
      <c r="U29" s="38">
        <f>C29*(Plan2!$T$29*Plan3!$T$29)</f>
        <v>0</v>
      </c>
      <c r="V29" s="38">
        <f>C29*(Plan2!$U$29*Plan3!$U$29)</f>
        <v>-1083647.1690488001</v>
      </c>
      <c r="W29" s="38">
        <f>C29*(Plan2!$V$29*Plan3!$V$29)</f>
        <v>2391091.9540344</v>
      </c>
      <c r="X29" s="38">
        <f>C29*(Plan2!$W$29*Plan3!$W$29)</f>
        <v>0</v>
      </c>
      <c r="Y29" s="38">
        <f>C29*(Plan2!$X$29*Plan3!$X$29)</f>
        <v>-1066904.5466837</v>
      </c>
      <c r="Z29" s="38">
        <f>C29*(Plan2!$Y$29*Plan3!$Y$29)</f>
        <v>-727720.0720020001</v>
      </c>
      <c r="AA29" s="38">
        <f>C29*(Plan2!$Z$29*Plan3!$Z$29)</f>
        <v>0</v>
      </c>
      <c r="AB29" s="38">
        <f>C29*(Plan2!$AA$29*Plan3!$AA$29)</f>
        <v>0</v>
      </c>
      <c r="AC29" s="38">
        <f>C29*(Plan2!$AB$29*Plan3!$AB$29)</f>
        <v>-727636.0610646</v>
      </c>
      <c r="AD29" s="38">
        <f>C29*(Plan2!$AC$29*Plan3!$AC$29)</f>
        <v>-191401.0490574</v>
      </c>
      <c r="AE29" s="38">
        <f>C29*(Plan2!$AD$29*Plan3!$AD$29)</f>
        <v>504379.121257</v>
      </c>
      <c r="AF29" s="38">
        <f>C29*(Plan2!$AE$29*Plan3!$AE$29)</f>
        <v>296355.6311715</v>
      </c>
      <c r="AG29" s="38">
        <f>C29*(Plan2!$AF$29*Plan3!$AF$29)</f>
        <v>2469700.0587015003</v>
      </c>
      <c r="AH29" s="38" t="e">
        <f>C29*(Plan2!#REF!*Plan3!#REF!)</f>
        <v>#REF!</v>
      </c>
      <c r="AI29" s="5"/>
    </row>
    <row r="30" spans="1:35" ht="15">
      <c r="A30" s="9" t="s">
        <v>61</v>
      </c>
      <c r="B30" s="10" t="s">
        <v>23</v>
      </c>
      <c r="C30" s="11">
        <v>2.242</v>
      </c>
      <c r="D30" s="38">
        <f>C30*(Plan2!$C$30*Plan3!$C$30)</f>
        <v>1536.5008919999998</v>
      </c>
      <c r="E30" s="38">
        <f>C30*(Plan2!$D$30*Plan3!$D$30)</f>
        <v>0</v>
      </c>
      <c r="F30" s="38">
        <f>C30*(Plan2!$E$30*Plan3!$E$30)</f>
        <v>0</v>
      </c>
      <c r="G30" s="38">
        <f>C30*(Plan2!$F$30*Plan3!$F$30)</f>
        <v>0</v>
      </c>
      <c r="H30" s="38">
        <f>C30*(Plan2!$G$30*Plan3!$G$30)</f>
        <v>-8049.6014688</v>
      </c>
      <c r="I30" s="38">
        <f>C30*(Plan2!$H$30*Plan3!$H$30)</f>
        <v>1920.1467754</v>
      </c>
      <c r="J30" s="38">
        <f>C30*(Plan2!$I$30*Plan3!$I$30)</f>
        <v>21309.151551799998</v>
      </c>
      <c r="K30" s="38">
        <f>C30*(Plan2!$J$30*Plan3!$J$30)</f>
        <v>809.369847</v>
      </c>
      <c r="L30" s="38">
        <f>C30*(Plan2!$K$30*Plan3!$K$30)</f>
        <v>165.7743768</v>
      </c>
      <c r="M30" s="38">
        <f>C30*(Plan2!$L$30*Plan3!$L$30)</f>
        <v>0</v>
      </c>
      <c r="N30" s="38">
        <f>C30*(Plan2!$M$30*Plan3!$M$30)</f>
        <v>0</v>
      </c>
      <c r="O30" s="38">
        <f>C30*(Plan2!$N$30*Plan3!$N$30)</f>
        <v>0</v>
      </c>
      <c r="P30" s="38">
        <f>C30*(Plan2!$O$30*Plan3!$O$30)</f>
        <v>317.6449906</v>
      </c>
      <c r="Q30" s="38">
        <f>C30*(Plan2!$P$30*Plan3!$P$30)</f>
        <v>-163.29113759999998</v>
      </c>
      <c r="R30" s="38">
        <f>C30*(Plan2!$Q$30*Plan3!$Q$30)</f>
        <v>989.2038057999999</v>
      </c>
      <c r="S30" s="38">
        <f>C30*(Plan2!$R$30*Plan3!$R$30)</f>
        <v>1540.9756998</v>
      </c>
      <c r="T30" s="38">
        <f>C30*(Plan2!$S$30*Plan3!$S$30)</f>
        <v>0</v>
      </c>
      <c r="U30" s="38">
        <f>C30*(Plan2!$T$30*Plan3!$T$30)</f>
        <v>0</v>
      </c>
      <c r="V30" s="38">
        <f>C30*(Plan2!$U$30*Plan3!$U$30)</f>
        <v>3135.1697536</v>
      </c>
      <c r="W30" s="38">
        <f>C30*(Plan2!$V$30*Plan3!$V$30)</f>
        <v>1111.5665608000002</v>
      </c>
      <c r="X30" s="38">
        <f>C30*(Plan2!$W$30*Plan3!$W$30)</f>
        <v>0</v>
      </c>
      <c r="Y30" s="38">
        <f>C30*(Plan2!$X$30*Plan3!$X$30)</f>
        <v>2975.0039639999995</v>
      </c>
      <c r="Z30" s="38">
        <f>C30*(Plan2!$Y$30*Plan3!$Y$30)</f>
        <v>374.37050519999997</v>
      </c>
      <c r="AA30" s="38">
        <f>C30*(Plan2!$Z$30*Plan3!$Z$30)</f>
        <v>0</v>
      </c>
      <c r="AB30" s="38">
        <f>C30*(Plan2!$AA$30*Plan3!$AA$30)</f>
        <v>0</v>
      </c>
      <c r="AC30" s="38">
        <f>C30*(Plan2!$AB$30*Plan3!$AB$30)</f>
        <v>-22541.0998364</v>
      </c>
      <c r="AD30" s="38">
        <f>C30*(Plan2!$AC$30*Plan3!$AC$30)</f>
        <v>9185.8071612</v>
      </c>
      <c r="AE30" s="38">
        <f>C30*(Plan2!$AD$30*Plan3!$AD$30)</f>
        <v>7108.032315999999</v>
      </c>
      <c r="AF30" s="38">
        <f>C30*(Plan2!$AE$30*Plan3!$AE$30)</f>
        <v>2078.4288366</v>
      </c>
      <c r="AG30" s="38">
        <f>C30*(Plan2!$AF$30*Plan3!$AF$30)</f>
        <v>-1006.5221348</v>
      </c>
      <c r="AH30" s="38" t="e">
        <f>C30*(Plan2!#REF!*Plan3!#REF!)</f>
        <v>#REF!</v>
      </c>
      <c r="AI30" s="5"/>
    </row>
    <row r="31" spans="1:35" ht="15">
      <c r="A31" s="9" t="s">
        <v>62</v>
      </c>
      <c r="B31" s="10" t="s">
        <v>24</v>
      </c>
      <c r="C31" s="12">
        <v>2.26</v>
      </c>
      <c r="D31" s="38">
        <f>C31*(Plan2!$C$31*Plan3!$C$31)</f>
        <v>20571.90245782</v>
      </c>
      <c r="E31" s="38">
        <f>C31*(Plan2!$D$31*Plan3!$D$31)</f>
        <v>0</v>
      </c>
      <c r="F31" s="38">
        <f>C31*(Plan2!$E$31*Plan3!$E$31)</f>
        <v>0</v>
      </c>
      <c r="G31" s="38">
        <f>C31*(Plan2!$F$31*Plan3!$F$31)</f>
        <v>0</v>
      </c>
      <c r="H31" s="38">
        <f>C31*(Plan2!$G$31*Plan3!$G$31)</f>
        <v>-11202.322664399997</v>
      </c>
      <c r="I31" s="38">
        <f>C31*(Plan2!$H$31*Plan3!$H$31)</f>
        <v>5256.02604692</v>
      </c>
      <c r="J31" s="38">
        <f>C31*(Plan2!$I$31*Plan3!$I$31)</f>
        <v>6435.849943639999</v>
      </c>
      <c r="K31" s="38">
        <f>C31*(Plan2!$J$31*Plan3!$J$31)</f>
        <v>102368.00221199998</v>
      </c>
      <c r="L31" s="38">
        <f>C31*(Plan2!$K$31*Plan3!$K$31)</f>
        <v>1794.6517168</v>
      </c>
      <c r="M31" s="38">
        <f>C31*(Plan2!$L$31*Plan3!$L$31)</f>
        <v>0</v>
      </c>
      <c r="N31" s="38">
        <f>C31*(Plan2!$M$31*Plan3!$M$31)</f>
        <v>0</v>
      </c>
      <c r="O31" s="38">
        <f>C31*(Plan2!$N$31*Plan3!$N$31)</f>
        <v>-373577.274088</v>
      </c>
      <c r="P31" s="38">
        <f>C31*(Plan2!$O$31*Plan3!$O$31)</f>
        <v>-1984941.8798719998</v>
      </c>
      <c r="Q31" s="38">
        <f>C31*(Plan2!$P$31*Plan3!$P$31)</f>
        <v>18131.769078719997</v>
      </c>
      <c r="R31" s="38">
        <f>C31*(Plan2!$Q$31*Plan3!$Q$31)</f>
        <v>11165.174924619998</v>
      </c>
      <c r="S31" s="38">
        <f>C31*(Plan2!$R$31*Plan3!$R$31)</f>
        <v>-30921.35511136</v>
      </c>
      <c r="T31" s="38">
        <f>C31*(Plan2!$S$31*Plan3!$S$31)</f>
        <v>0</v>
      </c>
      <c r="U31" s="38">
        <f>C31*(Plan2!$T$31*Plan3!$T$31)</f>
        <v>0</v>
      </c>
      <c r="V31" s="38">
        <f>C31*(Plan2!$U$31*Plan3!$U$31)</f>
        <v>-1168453.56552</v>
      </c>
      <c r="W31" s="38">
        <f>C31*(Plan2!$V$31*Plan3!$V$31)</f>
        <v>1028166.9061139999</v>
      </c>
      <c r="X31" s="38">
        <f>C31*(Plan2!$W$31*Plan3!$W$31)</f>
        <v>0</v>
      </c>
      <c r="Y31" s="38">
        <f>C31*(Plan2!$X$31*Plan3!$X$31)</f>
        <v>-381631.8697919999</v>
      </c>
      <c r="Z31" s="38">
        <f>C31*(Plan2!$Y$31*Plan3!$Y$31)</f>
        <v>-138263.742672</v>
      </c>
      <c r="AA31" s="38">
        <f>C31*(Plan2!$Z$31*Plan3!$Z$31)</f>
        <v>0</v>
      </c>
      <c r="AB31" s="38">
        <f>C31*(Plan2!$AA$31*Plan3!$AA$31)</f>
        <v>0</v>
      </c>
      <c r="AC31" s="38">
        <f>C31*(Plan2!$AB$31*Plan3!$AB$31)</f>
        <v>-476023.362012</v>
      </c>
      <c r="AD31" s="38">
        <f>C31*(Plan2!$AC$31*Plan3!$AC$31)</f>
        <v>-1617851.397</v>
      </c>
      <c r="AE31" s="38">
        <f>C31*(Plan2!$AD$31*Plan3!$AD$31)</f>
        <v>-202831.73181399997</v>
      </c>
      <c r="AF31" s="38">
        <f>C31*(Plan2!$AE$31*Plan3!$AE$31)</f>
        <v>1027391.4497159999</v>
      </c>
      <c r="AG31" s="38">
        <f>C31*(Plan2!$AF$31*Plan3!$AF$31)</f>
        <v>2278911.24608</v>
      </c>
      <c r="AH31" s="38" t="e">
        <f>C31*(Plan2!#REF!*Plan3!#REF!)</f>
        <v>#REF!</v>
      </c>
      <c r="AI31" s="5"/>
    </row>
    <row r="32" spans="1:35" ht="15">
      <c r="A32" s="9" t="s">
        <v>63</v>
      </c>
      <c r="B32" s="10" t="s">
        <v>25</v>
      </c>
      <c r="C32" s="12">
        <v>2.26</v>
      </c>
      <c r="D32" s="38">
        <f>C32*(Plan2!$C$32*Plan3!$C$32)</f>
        <v>-769968.146878</v>
      </c>
      <c r="E32" s="38">
        <f>C32*(Plan2!$D$32*Plan3!$D$32)</f>
        <v>0</v>
      </c>
      <c r="F32" s="38">
        <f>C32*(Plan2!$E$32*Plan3!$E$32)</f>
        <v>0</v>
      </c>
      <c r="G32" s="38">
        <f>C32*(Plan2!$F$32*Plan3!$F$32)</f>
        <v>0</v>
      </c>
      <c r="H32" s="38">
        <f>C32*(Plan2!$G$32*Plan3!$G$32)</f>
        <v>2751380.9965219996</v>
      </c>
      <c r="I32" s="38">
        <f>C32*(Plan2!$H$32*Plan3!$H$32)</f>
        <v>3257292.05307</v>
      </c>
      <c r="J32" s="38">
        <f>C32*(Plan2!$I$32*Plan3!$I$32)</f>
        <v>578695.936288</v>
      </c>
      <c r="K32" s="38">
        <f>C32*(Plan2!$J$32*Plan3!$J$32)</f>
        <v>-82612.98874799999</v>
      </c>
      <c r="L32" s="38">
        <f>C32*(Plan2!$K$32*Plan3!$K$32)</f>
        <v>2064220.8691599998</v>
      </c>
      <c r="M32" s="38">
        <f>C32*(Plan2!$L$32*Plan3!$L$32)</f>
        <v>0</v>
      </c>
      <c r="N32" s="38">
        <f>C32*(Plan2!$M$32*Plan3!$M$32)</f>
        <v>0</v>
      </c>
      <c r="O32" s="38">
        <f>C32*(Plan2!$N$32*Plan3!$N$32)</f>
        <v>-22660.713317999995</v>
      </c>
      <c r="P32" s="38">
        <f>C32*(Plan2!$O$32*Plan3!$O$32)</f>
        <v>238098.782988</v>
      </c>
      <c r="Q32" s="38">
        <f>C32*(Plan2!$P$32*Plan3!$P$32)</f>
        <v>-422229.3036299999</v>
      </c>
      <c r="R32" s="38">
        <f>C32*(Plan2!$Q$32*Plan3!$Q$32)</f>
        <v>-121181.80929599998</v>
      </c>
      <c r="S32" s="38">
        <f>C32*(Plan2!$R$32*Plan3!$R$32)</f>
        <v>-627552.454698</v>
      </c>
      <c r="T32" s="38">
        <f>C32*(Plan2!$S$32*Plan3!$S$32)</f>
        <v>0</v>
      </c>
      <c r="U32" s="38">
        <f>C32*(Plan2!$T$32*Plan3!$T$32)</f>
        <v>0</v>
      </c>
      <c r="V32" s="38">
        <f>C32*(Plan2!$U$32*Plan3!$U$32)</f>
        <v>-2855689.9050399996</v>
      </c>
      <c r="W32" s="38">
        <f>C32*(Plan2!$V$32*Plan3!$V$32)</f>
        <v>-344680.69531999994</v>
      </c>
      <c r="X32" s="38">
        <f>C32*(Plan2!$W$32*Plan3!$W$32)</f>
        <v>0</v>
      </c>
      <c r="Y32" s="38">
        <f>C32*(Plan2!$X$32*Plan3!$X$32)</f>
        <v>-781253.264552</v>
      </c>
      <c r="Z32" s="38">
        <f>C32*(Plan2!$Y$32*Plan3!$Y$32)</f>
        <v>-664668.102478</v>
      </c>
      <c r="AA32" s="38">
        <f>C32*(Plan2!$Z$32*Plan3!$Z$32)</f>
        <v>0</v>
      </c>
      <c r="AB32" s="38">
        <f>C32*(Plan2!$AA$32*Plan3!$AA$32)</f>
        <v>0</v>
      </c>
      <c r="AC32" s="38">
        <f>C32*(Plan2!$AB$32*Plan3!$AB$32)</f>
        <v>-2908806.99918</v>
      </c>
      <c r="AD32" s="38">
        <f>C32*(Plan2!$AC$32*Plan3!$AC$32)</f>
        <v>-5201794.608929999</v>
      </c>
      <c r="AE32" s="38">
        <f>C32*(Plan2!$AD$32*Plan3!$AD$32)</f>
        <v>-1547128.3681439997</v>
      </c>
      <c r="AF32" s="38">
        <f>C32*(Plan2!$AE$32*Plan3!$AE$32)</f>
        <v>-1351999.88588</v>
      </c>
      <c r="AG32" s="38">
        <f>C32*(Plan2!$AF$32*Plan3!$AF$32)</f>
        <v>7942205.976319999</v>
      </c>
      <c r="AH32" s="38" t="e">
        <f>C32*(Plan2!#REF!*Plan3!#REF!)</f>
        <v>#REF!</v>
      </c>
      <c r="AI32" s="5"/>
    </row>
    <row r="33" spans="1:35" ht="15">
      <c r="A33" s="9" t="s">
        <v>64</v>
      </c>
      <c r="B33" s="10" t="s">
        <v>26</v>
      </c>
      <c r="C33" s="11">
        <v>2.306</v>
      </c>
      <c r="D33" s="38">
        <f>C33*(Plan2!$C$33*Plan3!$C$33)</f>
        <v>455556.4175874</v>
      </c>
      <c r="E33" s="38">
        <f>C33*(Plan2!$D$33*Plan3!$D$33)</f>
        <v>0</v>
      </c>
      <c r="F33" s="38">
        <f>C33*(Plan2!$E$33*Plan3!$E$33)</f>
        <v>0</v>
      </c>
      <c r="G33" s="38">
        <f>C33*(Plan2!$F$33*Plan3!$F$33)</f>
        <v>0</v>
      </c>
      <c r="H33" s="38">
        <f>C33*(Plan2!$G$33*Plan3!$G$33)</f>
        <v>151086.38877360002</v>
      </c>
      <c r="I33" s="38">
        <f>C33*(Plan2!$H$33*Plan3!$H$33)</f>
        <v>-20054.949936</v>
      </c>
      <c r="J33" s="38">
        <f>C33*(Plan2!$I$33*Plan3!$I$33)</f>
        <v>580535.3072184001</v>
      </c>
      <c r="K33" s="38">
        <f>C33*(Plan2!$J$33*Plan3!$J$33)</f>
        <v>46146.41753600001</v>
      </c>
      <c r="L33" s="38">
        <f>C33*(Plan2!$K$33*Plan3!$K$33)</f>
        <v>-433040.8215264</v>
      </c>
      <c r="M33" s="38">
        <f>C33*(Plan2!$L$33*Plan3!$L$33)</f>
        <v>0</v>
      </c>
      <c r="N33" s="38">
        <f>C33*(Plan2!$M$33*Plan3!$M$33)</f>
        <v>0</v>
      </c>
      <c r="O33" s="38">
        <f>C33*(Plan2!$N$33*Plan3!$N$33)</f>
        <v>-291893.41082</v>
      </c>
      <c r="P33" s="38">
        <f>C33*(Plan2!$O$33*Plan3!$O$33)</f>
        <v>-194554.2803112</v>
      </c>
      <c r="Q33" s="38">
        <f>C33*(Plan2!$P$33*Plan3!$P$33)</f>
        <v>207314.3818824</v>
      </c>
      <c r="R33" s="38">
        <f>C33*(Plan2!$Q$33*Plan3!$Q$33)</f>
        <v>-74198.7724044</v>
      </c>
      <c r="S33" s="38">
        <f>C33*(Plan2!$R$33*Plan3!$R$33)</f>
        <v>-52576.7070682</v>
      </c>
      <c r="T33" s="38">
        <f>C33*(Plan2!$S$33*Plan3!$S$33)</f>
        <v>0</v>
      </c>
      <c r="U33" s="38">
        <f>C33*(Plan2!$T$33*Plan3!$T$33)</f>
        <v>0</v>
      </c>
      <c r="V33" s="38">
        <f>C33*(Plan2!$U$33*Plan3!$U$33)</f>
        <v>-16840.0801604</v>
      </c>
      <c r="W33" s="38">
        <f>C33*(Plan2!$V$33*Plan3!$V$33)</f>
        <v>701673.2533776</v>
      </c>
      <c r="X33" s="38">
        <f>C33*(Plan2!$W$33*Plan3!$W$33)</f>
        <v>0</v>
      </c>
      <c r="Y33" s="38">
        <f>C33*(Plan2!$X$33*Plan3!$X$33)</f>
        <v>-317576.6813688</v>
      </c>
      <c r="Z33" s="38">
        <f>C33*(Plan2!$Y$33*Plan3!$Y$33)</f>
        <v>-181631.301348</v>
      </c>
      <c r="AA33" s="38">
        <f>C33*(Plan2!$Z$33*Plan3!$Z$33)</f>
        <v>0</v>
      </c>
      <c r="AB33" s="38">
        <f>C33*(Plan2!$AA$33*Plan3!$AA$33)</f>
        <v>0</v>
      </c>
      <c r="AC33" s="38">
        <f>C33*(Plan2!$AB$33*Plan3!$AB$33)</f>
        <v>-163994.0731918</v>
      </c>
      <c r="AD33" s="38">
        <f>C33*(Plan2!$AC$33*Plan3!$AC$33)</f>
        <v>-353014.7707494</v>
      </c>
      <c r="AE33" s="38">
        <f>C33*(Plan2!$AD$33*Plan3!$AD$33)</f>
        <v>-25802.7453312</v>
      </c>
      <c r="AF33" s="38">
        <f>C33*(Plan2!$AE$33*Plan3!$AE$33)</f>
        <v>-172653.024096</v>
      </c>
      <c r="AG33" s="38">
        <f>C33*(Plan2!$AF$33*Plan3!$AF$33)</f>
        <v>51638.793914400005</v>
      </c>
      <c r="AH33" s="38" t="e">
        <f>C33*(Plan2!#REF!*Plan3!#REF!)</f>
        <v>#REF!</v>
      </c>
      <c r="AI33" s="5"/>
    </row>
    <row r="34" spans="1:35" ht="15">
      <c r="A34" s="9" t="s">
        <v>65</v>
      </c>
      <c r="B34" s="10" t="s">
        <v>27</v>
      </c>
      <c r="C34" s="12">
        <v>3.97</v>
      </c>
      <c r="D34" s="38">
        <f>C34*(Plan2!$C$34*Plan3!$C$34)</f>
        <v>3132895.3025920005</v>
      </c>
      <c r="E34" s="38">
        <f>C34*(Plan2!$D$34*Plan3!$D$34)</f>
        <v>0</v>
      </c>
      <c r="F34" s="38">
        <f>C34*(Plan2!$E$34*Plan3!$E$34)</f>
        <v>0</v>
      </c>
      <c r="G34" s="38">
        <f>C34*(Plan2!$F$34*Plan3!$F$34)</f>
        <v>0</v>
      </c>
      <c r="H34" s="38">
        <f>C34*(Plan2!$G$34*Plan3!$G$34)</f>
        <v>1686819.5622780002</v>
      </c>
      <c r="I34" s="38">
        <f>C34*(Plan2!$H$34*Plan3!$H$34)</f>
        <v>-8127801.974304</v>
      </c>
      <c r="J34" s="38">
        <f>C34*(Plan2!$I$34*Plan3!$I$34)</f>
        <v>-5036310.7164</v>
      </c>
      <c r="K34" s="38">
        <f>C34*(Plan2!$J$34*Plan3!$J$34)</f>
        <v>36165115.884645</v>
      </c>
      <c r="L34" s="38">
        <f>C34*(Plan2!$K$34*Plan3!$K$34)</f>
        <v>989987.2571810001</v>
      </c>
      <c r="M34" s="38">
        <f>C34*(Plan2!$L$34*Plan3!$L$34)</f>
        <v>0</v>
      </c>
      <c r="N34" s="38">
        <f>C34*(Plan2!$M$34*Plan3!$M$34)</f>
        <v>0</v>
      </c>
      <c r="O34" s="38">
        <f>C34*(Plan2!$N$34*Plan3!$N$34)</f>
        <v>-2899310.760675</v>
      </c>
      <c r="P34" s="38">
        <f>C34*(Plan2!$O$34*Plan3!$O$34)</f>
        <v>-642035.2434860001</v>
      </c>
      <c r="Q34" s="38">
        <f>C34*(Plan2!$P$34*Plan3!$P$34)</f>
        <v>9893638.590382</v>
      </c>
      <c r="R34" s="38">
        <f>C34*(Plan2!$Q$34*Plan3!$Q$34)</f>
        <v>-3515309.046192</v>
      </c>
      <c r="S34" s="38">
        <f>C34*(Plan2!$R$34*Plan3!$R$34)</f>
        <v>-24268358.504470002</v>
      </c>
      <c r="T34" s="38">
        <f>C34*(Plan2!$S$34*Plan3!$S$34)</f>
        <v>0</v>
      </c>
      <c r="U34" s="38">
        <f>C34*(Plan2!$T$34*Plan3!$T$34)</f>
        <v>0</v>
      </c>
      <c r="V34" s="38">
        <f>C34*(Plan2!$U$34*Plan3!$U$34)</f>
        <v>-8192946.66822</v>
      </c>
      <c r="W34" s="38">
        <f>C34*(Plan2!$V$34*Plan3!$V$34)</f>
        <v>7540122.13906</v>
      </c>
      <c r="X34" s="38">
        <f>C34*(Plan2!$W$34*Plan3!$W$34)</f>
        <v>0</v>
      </c>
      <c r="Y34" s="38">
        <f>C34*(Plan2!$X$34*Plan3!$X$34)</f>
        <v>-7807965.800344001</v>
      </c>
      <c r="Z34" s="38">
        <f>C34*(Plan2!$Y$34*Plan3!$Y$34)</f>
        <v>-1902562.8880679999</v>
      </c>
      <c r="AA34" s="38">
        <f>C34*(Plan2!$Z$34*Plan3!$Z$34)</f>
        <v>0</v>
      </c>
      <c r="AB34" s="38">
        <f>C34*(Plan2!$AA$34*Plan3!$AA$34)</f>
        <v>0</v>
      </c>
      <c r="AC34" s="38">
        <f>C34*(Plan2!$AB$34*Plan3!$AB$34)</f>
        <v>-6881149.955328001</v>
      </c>
      <c r="AD34" s="38">
        <f>C34*(Plan2!$AC$34*Plan3!$AC$34)</f>
        <v>-24495968.552496</v>
      </c>
      <c r="AE34" s="38">
        <f>C34*(Plan2!$AD$34*Plan3!$AD$34)</f>
        <v>17298415.999190003</v>
      </c>
      <c r="AF34" s="38">
        <f>C34*(Plan2!$AE$34*Plan3!$AE$34)</f>
        <v>15966582.234984001</v>
      </c>
      <c r="AG34" s="38">
        <f>C34*(Plan2!$AF$34*Plan3!$AF$34)</f>
        <v>-5258999.259837001</v>
      </c>
      <c r="AH34" s="38" t="e">
        <f>C34*(Plan2!#REF!*Plan3!#REF!)</f>
        <v>#REF!</v>
      </c>
      <c r="AI34" s="5"/>
    </row>
    <row r="35" spans="1:35" ht="15">
      <c r="A35" s="9" t="s">
        <v>66</v>
      </c>
      <c r="B35" s="10" t="s">
        <v>28</v>
      </c>
      <c r="C35" s="11">
        <v>3.538</v>
      </c>
      <c r="D35" s="38">
        <f>C35*(Plan2!$C$35*Plan3!$C$35)</f>
        <v>281824.20168</v>
      </c>
      <c r="E35" s="38">
        <f>C35*(Plan2!$D$35*Plan3!$D$35)</f>
        <v>0</v>
      </c>
      <c r="F35" s="38">
        <f>C35*(Plan2!$E$35*Plan3!$E$35)</f>
        <v>0</v>
      </c>
      <c r="G35" s="38">
        <f>C35*(Plan2!$F$35*Plan3!$F$35)</f>
        <v>0</v>
      </c>
      <c r="H35" s="38">
        <f>C35*(Plan2!$G$35*Plan3!$G$35)</f>
        <v>0</v>
      </c>
      <c r="I35" s="38">
        <f>C35*(Plan2!$H$35*Plan3!$H$35)</f>
        <v>-257501.38783479997</v>
      </c>
      <c r="J35" s="38">
        <f>C35*(Plan2!$I$35*Plan3!$I$35)</f>
        <v>-63981.802305</v>
      </c>
      <c r="K35" s="38">
        <f>C35*(Plan2!$J$35*Plan3!$J$35)</f>
        <v>1280563.1959823999</v>
      </c>
      <c r="L35" s="38">
        <f>C35*(Plan2!$K$35*Plan3!$K$35)</f>
        <v>38231.36265</v>
      </c>
      <c r="M35" s="38">
        <f>C35*(Plan2!$L$35*Plan3!$L$35)</f>
        <v>0</v>
      </c>
      <c r="N35" s="38">
        <f>C35*(Plan2!$M$35*Plan3!$M$35)</f>
        <v>0</v>
      </c>
      <c r="O35" s="38">
        <f>C35*(Plan2!$N$35*Plan3!$N$35)</f>
        <v>-89403.740429</v>
      </c>
      <c r="P35" s="38">
        <f>C35*(Plan2!$O$35*Plan3!$O$35)</f>
        <v>-64608.691679999996</v>
      </c>
      <c r="Q35" s="38">
        <f>C35*(Plan2!$P$35*Plan3!$P$35)</f>
        <v>45176.325744</v>
      </c>
      <c r="R35" s="38">
        <f>C35*(Plan2!$Q$35*Plan3!$Q$35)</f>
        <v>-172587.7783986</v>
      </c>
      <c r="S35" s="38">
        <f>C35*(Plan2!$R$35*Plan3!$R$35)</f>
        <v>-1360719.724896</v>
      </c>
      <c r="T35" s="38">
        <f>C35*(Plan2!$S$35*Plan3!$S$35)</f>
        <v>0</v>
      </c>
      <c r="U35" s="38">
        <f>C35*(Plan2!$T$35*Plan3!$T$35)</f>
        <v>0</v>
      </c>
      <c r="V35" s="38">
        <f>C35*(Plan2!$U$35*Plan3!$U$35)</f>
        <v>18498.1248402</v>
      </c>
      <c r="W35" s="38">
        <f>C35*(Plan2!$V$35*Plan3!$V$35)</f>
        <v>222071.93296319997</v>
      </c>
      <c r="X35" s="38">
        <f>C35*(Plan2!$W$35*Plan3!$W$35)</f>
        <v>0</v>
      </c>
      <c r="Y35" s="38">
        <f>C35*(Plan2!$X$35*Plan3!$X$35)</f>
        <v>83122.9947328</v>
      </c>
      <c r="Z35" s="38">
        <f>C35*(Plan2!$Y$35*Plan3!$Y$35)</f>
        <v>-38145.21235</v>
      </c>
      <c r="AA35" s="38">
        <f>C35*(Plan2!$Z$35*Plan3!$Z$35)</f>
        <v>0</v>
      </c>
      <c r="AB35" s="38">
        <f>C35*(Plan2!$AA$35*Plan3!$AA$35)</f>
        <v>0</v>
      </c>
      <c r="AC35" s="38">
        <f>C35*(Plan2!$AB$35*Plan3!$AB$35)</f>
        <v>-38166.053292799996</v>
      </c>
      <c r="AD35" s="38">
        <f>C35*(Plan2!$AC$35*Plan3!$AC$35)</f>
        <v>-1399847.1840485998</v>
      </c>
      <c r="AE35" s="38">
        <f>C35*(Plan2!$AD$35*Plan3!$AD$35)</f>
        <v>249277.66417279997</v>
      </c>
      <c r="AF35" s="38">
        <f>C35*(Plan2!$AE$35*Plan3!$AE$35)</f>
        <v>183012.6889272</v>
      </c>
      <c r="AG35" s="38">
        <f>C35*(Plan2!$AF$35*Plan3!$AF$35)</f>
        <v>-29008.105871199998</v>
      </c>
      <c r="AH35" s="38" t="e">
        <f>C35*(Plan2!#REF!*Plan3!#REF!)</f>
        <v>#REF!</v>
      </c>
      <c r="AI35" s="5"/>
    </row>
    <row r="36" spans="1:35" ht="15">
      <c r="A36" s="9" t="s">
        <v>67</v>
      </c>
      <c r="B36" s="10" t="s">
        <v>29</v>
      </c>
      <c r="C36" s="11">
        <v>3.179</v>
      </c>
      <c r="D36" s="38">
        <f>C36*(Plan2!$C$36*Plan3!$C$36)</f>
        <v>-789071.0305852</v>
      </c>
      <c r="E36" s="38">
        <f>C36*(Plan2!$D$36*Plan3!$D$36)</f>
        <v>0</v>
      </c>
      <c r="F36" s="38">
        <f>C36*(Plan2!$E$36*Plan3!$E$36)</f>
        <v>0</v>
      </c>
      <c r="G36" s="38">
        <f>C36*(Plan2!$F$36*Plan3!$F$36)</f>
        <v>0</v>
      </c>
      <c r="H36" s="38">
        <f>C36*(Plan2!$G$36*Plan3!$G$36)</f>
        <v>1240422.9983046</v>
      </c>
      <c r="I36" s="38">
        <f>C36*(Plan2!$H$36*Plan3!$H$36)</f>
        <v>364352.95756859996</v>
      </c>
      <c r="J36" s="38">
        <f>C36*(Plan2!$I$36*Plan3!$I$36)</f>
        <v>-1490688.8393144</v>
      </c>
      <c r="K36" s="38">
        <f>C36*(Plan2!$J$36*Plan3!$J$36)</f>
        <v>10730318.347325498</v>
      </c>
      <c r="L36" s="38">
        <f>C36*(Plan2!$K$36*Plan3!$K$36)</f>
        <v>1801659.8553095995</v>
      </c>
      <c r="M36" s="38">
        <f>C36*(Plan2!$L$36*Plan3!$L$36)</f>
        <v>0</v>
      </c>
      <c r="N36" s="38">
        <f>C36*(Plan2!$M$36*Plan3!$M$36)</f>
        <v>0</v>
      </c>
      <c r="O36" s="38">
        <f>C36*(Plan2!$N$36*Plan3!$N$36)</f>
        <v>1551400.7868414</v>
      </c>
      <c r="P36" s="38">
        <f>C36*(Plan2!$O$36*Plan3!$O$36)</f>
        <v>-1827337.9684032</v>
      </c>
      <c r="Q36" s="38">
        <f>C36*(Plan2!$P$36*Plan3!$P$36)</f>
        <v>-10665607.5652632</v>
      </c>
      <c r="R36" s="38">
        <f>C36*(Plan2!$Q$36*Plan3!$Q$36)</f>
        <v>4679336.078768999</v>
      </c>
      <c r="S36" s="38">
        <f>C36*(Plan2!$R$36*Plan3!$R$36)</f>
        <v>-6257472.32682</v>
      </c>
      <c r="T36" s="38">
        <f>C36*(Plan2!$S$36*Plan3!$S$36)</f>
        <v>0</v>
      </c>
      <c r="U36" s="38">
        <f>C36*(Plan2!$T$36*Plan3!$T$36)</f>
        <v>0</v>
      </c>
      <c r="V36" s="38">
        <f>C36*(Plan2!$U$36*Plan3!$U$36)</f>
        <v>-2405196.1359888</v>
      </c>
      <c r="W36" s="38">
        <f>C36*(Plan2!$V$36*Plan3!$V$36)</f>
        <v>-1204460.5379158</v>
      </c>
      <c r="X36" s="38">
        <f>C36*(Plan2!$W$36*Plan3!$W$36)</f>
        <v>0</v>
      </c>
      <c r="Y36" s="38">
        <f>C36*(Plan2!$X$36*Plan3!$X$36)</f>
        <v>-2506337.161614</v>
      </c>
      <c r="Z36" s="38">
        <f>C36*(Plan2!$Y$36*Plan3!$Y$36)</f>
        <v>1654486.1912304</v>
      </c>
      <c r="AA36" s="38">
        <f>C36*(Plan2!$Z$36*Plan3!$Z$36)</f>
        <v>0</v>
      </c>
      <c r="AB36" s="38">
        <f>C36*(Plan2!$AA$36*Plan3!$AA$36)</f>
        <v>0</v>
      </c>
      <c r="AC36" s="38">
        <f>C36*(Plan2!$AB$36*Plan3!$AB$36)</f>
        <v>-1069886.25095</v>
      </c>
      <c r="AD36" s="38">
        <f>C36*(Plan2!$AC$36*Plan3!$AC$36)</f>
        <v>-8180966.956893499</v>
      </c>
      <c r="AE36" s="38">
        <f>C36*(Plan2!$AD$36*Plan3!$AD$36)</f>
        <v>6473043.8375625</v>
      </c>
      <c r="AF36" s="38">
        <f>C36*(Plan2!$AE$36*Plan3!$AE$36)</f>
        <v>4985988.814917</v>
      </c>
      <c r="AG36" s="38">
        <f>C36*(Plan2!$AF$36*Plan3!$AF$36)</f>
        <v>-1412350.3334038998</v>
      </c>
      <c r="AH36" s="38" t="e">
        <f>C36*(Plan2!#REF!*Plan3!#REF!)</f>
        <v>#REF!</v>
      </c>
      <c r="AI36" s="5"/>
    </row>
    <row r="37" spans="1:35" ht="15">
      <c r="A37" s="9" t="s">
        <v>68</v>
      </c>
      <c r="B37" s="10" t="s">
        <v>30</v>
      </c>
      <c r="C37" s="11">
        <v>3.096</v>
      </c>
      <c r="D37" s="38">
        <f>C37*(Plan2!$C$37*Plan3!$C$37)</f>
        <v>989535.600432</v>
      </c>
      <c r="E37" s="38">
        <f>C37*(Plan2!$D$37*Plan3!$D$37)</f>
        <v>0</v>
      </c>
      <c r="F37" s="38">
        <f>C37*(Plan2!$E$37*Plan3!$E$37)</f>
        <v>0</v>
      </c>
      <c r="G37" s="38">
        <f>C37*(Plan2!$F$37*Plan3!$F$37)</f>
        <v>0</v>
      </c>
      <c r="H37" s="38">
        <f>C37*(Plan2!$G$37*Plan3!$G$37)</f>
        <v>-1239991.7130432</v>
      </c>
      <c r="I37" s="38">
        <f>C37*(Plan2!$H$37*Plan3!$H$37)</f>
        <v>-1358813.9583504</v>
      </c>
      <c r="J37" s="38">
        <f>C37*(Plan2!$I$37*Plan3!$I$37)</f>
        <v>-1577594.6807184</v>
      </c>
      <c r="K37" s="38">
        <f>C37*(Plan2!$J$37*Plan3!$J$37)</f>
        <v>3518879.1706224</v>
      </c>
      <c r="L37" s="38">
        <f>C37*(Plan2!$K$37*Plan3!$K$37)</f>
        <v>-814685.5552032</v>
      </c>
      <c r="M37" s="38">
        <f>C37*(Plan2!$L$37*Plan3!$L$37)</f>
        <v>0</v>
      </c>
      <c r="N37" s="38">
        <f>C37*(Plan2!$M$37*Plan3!$M$37)</f>
        <v>0</v>
      </c>
      <c r="O37" s="38">
        <f>C37*(Plan2!$N$37*Plan3!$N$37)</f>
        <v>-1026389.4215760002</v>
      </c>
      <c r="P37" s="38">
        <f>C37*(Plan2!$O$37*Plan3!$O$37)</f>
        <v>-390453.3972864</v>
      </c>
      <c r="Q37" s="38">
        <f>C37*(Plan2!$P$37*Plan3!$P$37)</f>
        <v>-971176.31424</v>
      </c>
      <c r="R37" s="38">
        <f>C37*(Plan2!$Q$37*Plan3!$Q$37)</f>
        <v>-455881.9454784</v>
      </c>
      <c r="S37" s="38">
        <f>C37*(Plan2!$R$37*Plan3!$R$37)</f>
        <v>-3877420.7454336006</v>
      </c>
      <c r="T37" s="38">
        <f>C37*(Plan2!$S$37*Plan3!$S$37)</f>
        <v>0</v>
      </c>
      <c r="U37" s="38">
        <f>C37*(Plan2!$T$37*Plan3!$T$37)</f>
        <v>0</v>
      </c>
      <c r="V37" s="38">
        <f>C37*(Plan2!$U$37*Plan3!$U$37)</f>
        <v>-2638477.3615200003</v>
      </c>
      <c r="W37" s="38">
        <f>C37*(Plan2!$V$37*Plan3!$V$37)</f>
        <v>754493.4733608</v>
      </c>
      <c r="X37" s="38">
        <f>C37*(Plan2!$W$37*Plan3!$W$37)</f>
        <v>0</v>
      </c>
      <c r="Y37" s="38">
        <f>C37*(Plan2!$X$37*Plan3!$X$37)</f>
        <v>-515520.12103200005</v>
      </c>
      <c r="Z37" s="38">
        <f>C37*(Plan2!$Y$37*Plan3!$Y$37)</f>
        <v>204515.12062800003</v>
      </c>
      <c r="AA37" s="38">
        <f>C37*(Plan2!$Z$37*Plan3!$Z$37)</f>
        <v>0</v>
      </c>
      <c r="AB37" s="38">
        <f>C37*(Plan2!$AA$37*Plan3!$AA$37)</f>
        <v>0</v>
      </c>
      <c r="AC37" s="38">
        <f>C37*(Plan2!$AB$37*Plan3!$AB$37)</f>
        <v>-4065757.849332</v>
      </c>
      <c r="AD37" s="38">
        <f>C37*(Plan2!$AC$37*Plan3!$AC$37)</f>
        <v>-3782478.5920944</v>
      </c>
      <c r="AE37" s="38">
        <f>C37*(Plan2!$AD$37*Plan3!$AD$37)</f>
        <v>-3647411.505684</v>
      </c>
      <c r="AF37" s="38">
        <f>C37*(Plan2!$AE$37*Plan3!$AE$37)</f>
        <v>13509012.152966402</v>
      </c>
      <c r="AG37" s="38">
        <f>C37*(Plan2!$AF$37*Plan3!$AF$37)</f>
        <v>4562075.331295201</v>
      </c>
      <c r="AH37" s="38" t="e">
        <f>C37*(Plan2!#REF!*Plan3!#REF!)</f>
        <v>#REF!</v>
      </c>
      <c r="AI37" s="5"/>
    </row>
    <row r="38" spans="1:35" ht="15">
      <c r="A38" s="9" t="s">
        <v>69</v>
      </c>
      <c r="B38" s="10" t="s">
        <v>31</v>
      </c>
      <c r="C38" s="11">
        <v>2.922</v>
      </c>
      <c r="D38" s="38">
        <f>C38*(Plan2!$C$38*Plan3!$C$38)</f>
        <v>4672407.9284832</v>
      </c>
      <c r="E38" s="38">
        <f>C38*(Plan2!$D$38*Plan3!$D$38)</f>
        <v>0</v>
      </c>
      <c r="F38" s="38">
        <f>C38*(Plan2!$E$38*Plan3!$E$38)</f>
        <v>0</v>
      </c>
      <c r="G38" s="38">
        <f>C38*(Plan2!$F$38*Plan3!$F$38)</f>
        <v>0</v>
      </c>
      <c r="H38" s="38">
        <f>C38*(Plan2!$G$38*Plan3!$G$38)</f>
        <v>-791974.0598688</v>
      </c>
      <c r="I38" s="38">
        <f>C38*(Plan2!$H$38*Plan3!$H$38)</f>
        <v>1159863.4861056001</v>
      </c>
      <c r="J38" s="38">
        <f>C38*(Plan2!$I$38*Plan3!$I$38)</f>
        <v>22673799.6506472</v>
      </c>
      <c r="K38" s="38">
        <f>C38*(Plan2!$J$38*Plan3!$J$38)</f>
        <v>-2339831.920026</v>
      </c>
      <c r="L38" s="38">
        <f>C38*(Plan2!$K$38*Plan3!$K$38)</f>
        <v>-1691178.5101518002</v>
      </c>
      <c r="M38" s="38">
        <f>C38*(Plan2!$L$38*Plan3!$L$38)</f>
        <v>0</v>
      </c>
      <c r="N38" s="38">
        <f>C38*(Plan2!$M$38*Plan3!$M$38)</f>
        <v>0</v>
      </c>
      <c r="O38" s="38">
        <f>C38*(Plan2!$N$38*Plan3!$N$38)</f>
        <v>-5174114.795510401</v>
      </c>
      <c r="P38" s="38">
        <f>C38*(Plan2!$O$38*Plan3!$O$38)</f>
        <v>-31167472.704159003</v>
      </c>
      <c r="Q38" s="38">
        <f>C38*(Plan2!$P$38*Plan3!$P$38)</f>
        <v>3150202.1409408003</v>
      </c>
      <c r="R38" s="38">
        <f>C38*(Plan2!$Q$38*Plan3!$Q$38)</f>
        <v>1226461.8246479998</v>
      </c>
      <c r="S38" s="38">
        <f>C38*(Plan2!$R$38*Plan3!$R$38)</f>
        <v>-3719472.5018112003</v>
      </c>
      <c r="T38" s="38">
        <f>C38*(Plan2!$S$38*Plan3!$S$38)</f>
        <v>0</v>
      </c>
      <c r="U38" s="38">
        <f>C38*(Plan2!$T$38*Plan3!$T$38)</f>
        <v>0</v>
      </c>
      <c r="V38" s="38">
        <f>C38*(Plan2!$U$38*Plan3!$U$38)</f>
        <v>-1357634.8344</v>
      </c>
      <c r="W38" s="38">
        <f>C38*(Plan2!$V$38*Plan3!$V$38)</f>
        <v>918622.9317612</v>
      </c>
      <c r="X38" s="38">
        <f>C38*(Plan2!$W$38*Plan3!$W$38)</f>
        <v>0</v>
      </c>
      <c r="Y38" s="38">
        <f>C38*(Plan2!$X$38*Plan3!$X$38)</f>
        <v>-1420921.3968432</v>
      </c>
      <c r="Z38" s="38">
        <f>C38*(Plan2!$Y$38*Plan3!$Y$38)</f>
        <v>1589591.2953528</v>
      </c>
      <c r="AA38" s="38">
        <f>C38*(Plan2!$Z$38*Plan3!$Z$38)</f>
        <v>0</v>
      </c>
      <c r="AB38" s="38">
        <f>C38*(Plan2!$AA$38*Plan3!$AA$38)</f>
        <v>0</v>
      </c>
      <c r="AC38" s="38">
        <f>C38*(Plan2!$AB$38*Plan3!$AB$38)</f>
        <v>-415175.64264000003</v>
      </c>
      <c r="AD38" s="38">
        <f>C38*(Plan2!$AC$38*Plan3!$AC$38)</f>
        <v>-4694417.130256801</v>
      </c>
      <c r="AE38" s="38">
        <f>C38*(Plan2!$AD$38*Plan3!$AD$38)</f>
        <v>816316.0943994002</v>
      </c>
      <c r="AF38" s="38">
        <f>C38*(Plan2!$AE$38*Plan3!$AE$38)</f>
        <v>-14956.539849600002</v>
      </c>
      <c r="AG38" s="38">
        <f>C38*(Plan2!$AF$38*Plan3!$AF$38)</f>
        <v>6581031.76575</v>
      </c>
      <c r="AH38" s="38" t="e">
        <f>C38*(Plan2!#REF!*Plan3!#REF!)</f>
        <v>#REF!</v>
      </c>
      <c r="AI38" s="5"/>
    </row>
    <row r="39" spans="1:35" ht="15">
      <c r="A39" s="9" t="s">
        <v>70</v>
      </c>
      <c r="B39" s="10" t="s">
        <v>32</v>
      </c>
      <c r="C39" s="11">
        <v>2.894</v>
      </c>
      <c r="D39" s="38">
        <f>C39*(Plan2!$C$39*Plan3!$C$39)</f>
        <v>-255577.53838800002</v>
      </c>
      <c r="E39" s="38">
        <f>C39*(Plan2!$D$39*Plan3!$D$39)</f>
        <v>0</v>
      </c>
      <c r="F39" s="38">
        <f>C39*(Plan2!$E$39*Plan3!$E$39)</f>
        <v>0</v>
      </c>
      <c r="G39" s="38">
        <f>C39*(Plan2!$F$39*Plan3!$F$39)</f>
        <v>0</v>
      </c>
      <c r="H39" s="38">
        <f>C39*(Plan2!$G$39*Plan3!$G$39)</f>
        <v>1305067.6583784001</v>
      </c>
      <c r="I39" s="38">
        <f>C39*(Plan2!$H$39*Plan3!$H$39)</f>
        <v>736368.2705536</v>
      </c>
      <c r="J39" s="38">
        <f>C39*(Plan2!$I$39*Plan3!$I$39)</f>
        <v>-599830.577899</v>
      </c>
      <c r="K39" s="38">
        <f>C39*(Plan2!$J$39*Plan3!$J$39)</f>
        <v>253672.0685928</v>
      </c>
      <c r="L39" s="38">
        <f>C39*(Plan2!$K$39*Plan3!$K$39)</f>
        <v>3416552.5054000006</v>
      </c>
      <c r="M39" s="38">
        <f>C39*(Plan2!$L$39*Plan3!$L$39)</f>
        <v>0</v>
      </c>
      <c r="N39" s="38">
        <f>C39*(Plan2!$M$39*Plan3!$M$39)</f>
        <v>0</v>
      </c>
      <c r="O39" s="38">
        <f>C39*(Plan2!$N$39*Plan3!$N$39)</f>
        <v>-499303.1113028</v>
      </c>
      <c r="P39" s="38">
        <f>C39*(Plan2!$O$39*Plan3!$O$39)</f>
        <v>1862118.0823857998</v>
      </c>
      <c r="Q39" s="38">
        <f>C39*(Plan2!$P$39*Plan3!$P$39)</f>
        <v>2259435.043725</v>
      </c>
      <c r="R39" s="38">
        <f>C39*(Plan2!$Q$39*Plan3!$Q$39)</f>
        <v>772353.967068</v>
      </c>
      <c r="S39" s="38">
        <f>C39*(Plan2!$R$39*Plan3!$R$39)</f>
        <v>-2846524.2217151998</v>
      </c>
      <c r="T39" s="38">
        <f>C39*(Plan2!$S$39*Plan3!$S$39)</f>
        <v>0</v>
      </c>
      <c r="U39" s="38">
        <f>C39*(Plan2!$T$39*Plan3!$T$39)</f>
        <v>0</v>
      </c>
      <c r="V39" s="38">
        <f>C39*(Plan2!$U$39*Plan3!$U$39)</f>
        <v>-650934.000522</v>
      </c>
      <c r="W39" s="38">
        <f>C39*(Plan2!$V$39*Plan3!$V$39)</f>
        <v>193409.4800664</v>
      </c>
      <c r="X39" s="38">
        <f>C39*(Plan2!$W$39*Plan3!$W$39)</f>
        <v>0</v>
      </c>
      <c r="Y39" s="38">
        <f>C39*(Plan2!$X$39*Plan3!$X$39)</f>
        <v>792212.3814908001</v>
      </c>
      <c r="Z39" s="38">
        <f>C39*(Plan2!$Y$39*Plan3!$Y$39)</f>
        <v>1351270.2957390002</v>
      </c>
      <c r="AA39" s="38">
        <f>C39*(Plan2!$Z$39*Plan3!$Z$39)</f>
        <v>0</v>
      </c>
      <c r="AB39" s="38">
        <f>C39*(Plan2!$AA$39*Plan3!$AA$39)</f>
        <v>0</v>
      </c>
      <c r="AC39" s="38">
        <f>C39*(Plan2!$AB$39*Plan3!$AB$39)</f>
        <v>8678.6736364</v>
      </c>
      <c r="AD39" s="38">
        <f>C39*(Plan2!$AC$39*Plan3!$AC$39)</f>
        <v>-4458919.728532</v>
      </c>
      <c r="AE39" s="38">
        <f>C39*(Plan2!$AD$39*Plan3!$AD$39)</f>
        <v>-6754653.5906</v>
      </c>
      <c r="AF39" s="38">
        <f>C39*(Plan2!$AE$39*Plan3!$AE$39)</f>
        <v>1938155.463225</v>
      </c>
      <c r="AG39" s="38">
        <f>C39*(Plan2!$AF$39*Plan3!$AF$39)</f>
        <v>930647.746347</v>
      </c>
      <c r="AH39" s="38" t="e">
        <f>C39*(Plan2!#REF!*Plan3!#REF!)</f>
        <v>#REF!</v>
      </c>
      <c r="AI39" s="5"/>
    </row>
    <row r="40" spans="1:35" ht="15">
      <c r="A40" s="9" t="s">
        <v>71</v>
      </c>
      <c r="B40" s="10" t="s">
        <v>33</v>
      </c>
      <c r="C40" s="11">
        <v>2.582</v>
      </c>
      <c r="D40" s="38">
        <f>C40*(Plan2!$C$40*Plan3!$C$40)</f>
        <v>2658276.6781788</v>
      </c>
      <c r="E40" s="38">
        <f>C40*(Plan2!$D$40*Plan3!$D$40)</f>
        <v>0</v>
      </c>
      <c r="F40" s="38">
        <f>C40*(Plan2!$E$40*Plan3!$E$40)</f>
        <v>0</v>
      </c>
      <c r="G40" s="38">
        <f>C40*(Plan2!$F$40*Plan3!$F$40)</f>
        <v>0</v>
      </c>
      <c r="H40" s="38">
        <f>C40*(Plan2!$G$40*Plan3!$G$40)</f>
        <v>-505886.7848776</v>
      </c>
      <c r="I40" s="38">
        <f>C40*(Plan2!$H$40*Plan3!$H$40)</f>
        <v>-4337702.640869999</v>
      </c>
      <c r="J40" s="38">
        <f>C40*(Plan2!$I$40*Plan3!$I$40)</f>
        <v>0</v>
      </c>
      <c r="K40" s="38">
        <f>C40*(Plan2!$J$40*Plan3!$J$40)</f>
        <v>6487021.876470199</v>
      </c>
      <c r="L40" s="38">
        <f>C40*(Plan2!$K$40*Plan3!$K$40)</f>
        <v>1572708.5992804</v>
      </c>
      <c r="M40" s="38">
        <f>C40*(Plan2!$L$40*Plan3!$L$40)</f>
        <v>0</v>
      </c>
      <c r="N40" s="38">
        <f>C40*(Plan2!$M$40*Plan3!$M$40)</f>
        <v>0</v>
      </c>
      <c r="O40" s="38">
        <f>C40*(Plan2!$N$40*Plan3!$N$40)</f>
        <v>191190.2824872</v>
      </c>
      <c r="P40" s="38">
        <f>C40*(Plan2!$O$40*Plan3!$O$40)</f>
        <v>917884.5278728</v>
      </c>
      <c r="Q40" s="38">
        <f>C40*(Plan2!$P$40*Plan3!$P$40)</f>
        <v>-477417.652103</v>
      </c>
      <c r="R40" s="38">
        <f>C40*(Plan2!$Q$40*Plan3!$Q$40)</f>
        <v>-1160510.782011</v>
      </c>
      <c r="S40" s="38">
        <f>C40*(Plan2!$R$40*Plan3!$R$40)</f>
        <v>-1655399.9135695999</v>
      </c>
      <c r="T40" s="38">
        <f>C40*(Plan2!$S$40*Plan3!$S$40)</f>
        <v>0</v>
      </c>
      <c r="U40" s="38">
        <f>C40*(Plan2!$T$40*Plan3!$T$40)</f>
        <v>0</v>
      </c>
      <c r="V40" s="38">
        <f>C40*(Plan2!$U$40*Plan3!$U$40)</f>
        <v>648215.667558</v>
      </c>
      <c r="W40" s="38">
        <f>C40*(Plan2!$V$40*Plan3!$V$40)</f>
        <v>3159955.494516</v>
      </c>
      <c r="X40" s="38">
        <f>C40*(Plan2!$W$40*Plan3!$W$40)</f>
        <v>0</v>
      </c>
      <c r="Y40" s="38">
        <f>C40*(Plan2!$X$40*Plan3!$X$40)</f>
        <v>-6989315.971272</v>
      </c>
      <c r="Z40" s="38">
        <f>C40*(Plan2!$Y$40*Plan3!$Y$40)</f>
        <v>3180196.0558799994</v>
      </c>
      <c r="AA40" s="38">
        <f>C40*(Plan2!$Z$40*Plan3!$Z$40)</f>
        <v>0</v>
      </c>
      <c r="AB40" s="38">
        <f>C40*(Plan2!$AA$40*Plan3!$AA$40)</f>
        <v>0</v>
      </c>
      <c r="AC40" s="38">
        <f>C40*(Plan2!$AB$40*Plan3!$AB$40)</f>
        <v>-1609803.9867203997</v>
      </c>
      <c r="AD40" s="38">
        <f>C40*(Plan2!$AC$40*Plan3!$AC$40)</f>
        <v>-11691874.883883601</v>
      </c>
      <c r="AE40" s="38">
        <f>C40*(Plan2!$AD$40*Plan3!$AD$40)</f>
        <v>-2639977.005182</v>
      </c>
      <c r="AF40" s="38">
        <f>C40*(Plan2!$AE$40*Plan3!$AE$40)</f>
        <v>3290134.8386808005</v>
      </c>
      <c r="AG40" s="38">
        <f>C40*(Plan2!$AF$40*Plan3!$AF$40)</f>
        <v>1000660.63246</v>
      </c>
      <c r="AH40" s="38" t="e">
        <f>C40*(Plan2!#REF!*Plan3!#REF!)</f>
        <v>#REF!</v>
      </c>
      <c r="AI40" s="5"/>
    </row>
    <row r="41" spans="1:35" ht="15">
      <c r="A41" s="9" t="s">
        <v>81</v>
      </c>
      <c r="B41" s="10" t="s">
        <v>34</v>
      </c>
      <c r="C41" s="11">
        <v>2.297</v>
      </c>
      <c r="D41" s="38">
        <f>C41*(Plan2!$C$41*Plan3!$C$41)</f>
        <v>-402905.737509</v>
      </c>
      <c r="E41" s="38">
        <f>C41*(Plan2!$D$41*Plan3!$D$41)</f>
        <v>0</v>
      </c>
      <c r="F41" s="38">
        <f>C41*(Plan2!$E$41*Plan3!$E$41)</f>
        <v>0</v>
      </c>
      <c r="G41" s="38">
        <f>C41*(Plan2!$F$41*Plan3!$F$41)</f>
        <v>0</v>
      </c>
      <c r="H41" s="38">
        <f>C41*(Plan2!$G$41*Plan3!$G$41)</f>
        <v>-1659690.0868860001</v>
      </c>
      <c r="I41" s="38">
        <f>C41*(Plan2!$H$41*Plan3!$H$41)</f>
        <v>811984.8986496001</v>
      </c>
      <c r="J41" s="38">
        <f>C41*(Plan2!$I$41*Plan3!$I$41)</f>
        <v>1114094.3046456</v>
      </c>
      <c r="K41" s="38">
        <f>C41*(Plan2!$J$41*Plan3!$J$41)</f>
        <v>1117565.1580128</v>
      </c>
      <c r="L41" s="38">
        <f>C41*(Plan2!$K$41*Plan3!$K$41)</f>
        <v>-775325.3023656001</v>
      </c>
      <c r="M41" s="38">
        <f>C41*(Plan2!$L$41*Plan3!$L$41)</f>
        <v>0</v>
      </c>
      <c r="N41" s="38">
        <f>C41*(Plan2!$M$41*Plan3!$M$41)</f>
        <v>0</v>
      </c>
      <c r="O41" s="38">
        <f>C41*(Plan2!$N$41*Plan3!$N$41)</f>
        <v>-2097262.5058082</v>
      </c>
      <c r="P41" s="38">
        <f>C41*(Plan2!$O$41*Plan3!$O$41)</f>
        <v>-823141.7336100001</v>
      </c>
      <c r="Q41" s="38">
        <f>C41*(Plan2!$P$41*Plan3!$P$41)</f>
        <v>-214699.4332308</v>
      </c>
      <c r="R41" s="38">
        <f>C41*(Plan2!$Q$41*Plan3!$Q$41)</f>
        <v>0</v>
      </c>
      <c r="S41" s="38">
        <f>C41*(Plan2!$R$41*Plan3!$R$41)</f>
        <v>464717.6206942</v>
      </c>
      <c r="T41" s="38">
        <f>C41*(Plan2!$S$41*Plan3!$S$41)</f>
        <v>0</v>
      </c>
      <c r="U41" s="38">
        <f>C41*(Plan2!$T$41*Plan3!$T$41)</f>
        <v>0</v>
      </c>
      <c r="V41" s="38">
        <f>C41*(Plan2!$U$41*Plan3!$U$41)</f>
        <v>1256853.7734456</v>
      </c>
      <c r="W41" s="38">
        <f>C41*(Plan2!$V$41*Plan3!$V$41)</f>
        <v>-1295457.0631062</v>
      </c>
      <c r="X41" s="38">
        <f>C41*(Plan2!$W$41*Plan3!$W$41)</f>
        <v>0</v>
      </c>
      <c r="Y41" s="38">
        <f>C41*(Plan2!$X$41*Plan3!$X$41)</f>
        <v>-454682.18343080004</v>
      </c>
      <c r="Z41" s="38">
        <f>C41*(Plan2!$Y$41*Plan3!$Y$41)</f>
        <v>0</v>
      </c>
      <c r="AA41" s="38">
        <f>C41*(Plan2!$Z$41*Plan3!$Z$41)</f>
        <v>0</v>
      </c>
      <c r="AB41" s="38">
        <f>C41*(Plan2!$AA$41*Plan3!$AA$41)</f>
        <v>0</v>
      </c>
      <c r="AC41" s="38">
        <f>C41*(Plan2!$AB$41*Plan3!$AB$41)</f>
        <v>-439664.63172480004</v>
      </c>
      <c r="AD41" s="38">
        <f>C41*(Plan2!$AC$41*Plan3!$AC$41)</f>
        <v>-6964431.317407201</v>
      </c>
      <c r="AE41" s="38">
        <f>C41*(Plan2!$AD$41*Plan3!$AD$41)</f>
        <v>-3237411.8691187003</v>
      </c>
      <c r="AF41" s="38">
        <f>C41*(Plan2!$AE$41*Plan3!$AE$41)</f>
        <v>2148469.4392925003</v>
      </c>
      <c r="AG41" s="38">
        <f>C41*(Plan2!$AF$41*Plan3!$AF$41)</f>
        <v>1909307.9853474002</v>
      </c>
      <c r="AH41" s="38" t="e">
        <f>C41*(Plan2!#REF!*Plan3!#REF!)</f>
        <v>#REF!</v>
      </c>
      <c r="AI41" s="5"/>
    </row>
    <row r="42" spans="1:35" ht="15">
      <c r="A42" s="9" t="s">
        <v>72</v>
      </c>
      <c r="B42" s="10" t="s">
        <v>35</v>
      </c>
      <c r="C42" s="11">
        <v>2.178</v>
      </c>
      <c r="D42" s="38">
        <f>C42*(Plan2!$C$42*Plan3!$C$42)</f>
        <v>-1912074.4254347999</v>
      </c>
      <c r="E42" s="38">
        <f>C42*(Plan2!$D$42*Plan3!$D$42)</f>
        <v>0</v>
      </c>
      <c r="F42" s="38">
        <f>C42*(Plan2!$E$42*Plan3!$E$42)</f>
        <v>0</v>
      </c>
      <c r="G42" s="38">
        <f>C42*(Plan2!$F$42*Plan3!$F$42)</f>
        <v>0</v>
      </c>
      <c r="H42" s="38">
        <f>C42*(Plan2!$G$42*Plan3!$G$42)</f>
        <v>867168.7130106</v>
      </c>
      <c r="I42" s="38">
        <f>C42*(Plan2!$H$42*Plan3!$H$42)</f>
        <v>514817.5758858</v>
      </c>
      <c r="J42" s="38">
        <f>C42*(Plan2!$I$42*Plan3!$I$42)</f>
        <v>635360.7550752</v>
      </c>
      <c r="K42" s="38">
        <f>C42*(Plan2!$J$42*Plan3!$J$42)</f>
        <v>-1358874.5348969998</v>
      </c>
      <c r="L42" s="38">
        <f>C42*(Plan2!$K$42*Plan3!$K$42)</f>
        <v>-1250875.98405</v>
      </c>
      <c r="M42" s="38">
        <f>C42*(Plan2!$L$42*Plan3!$L$42)</f>
        <v>0</v>
      </c>
      <c r="N42" s="38">
        <f>C42*(Plan2!$M$42*Plan3!$M$42)</f>
        <v>0</v>
      </c>
      <c r="O42" s="38">
        <f>C42*(Plan2!$N$42*Plan3!$N$42)</f>
        <v>0</v>
      </c>
      <c r="P42" s="38">
        <f>C42*(Plan2!$O$42*Plan3!$O$42)</f>
        <v>366792.1940628</v>
      </c>
      <c r="Q42" s="38">
        <f>C42*(Plan2!$P$42*Plan3!$P$42)</f>
        <v>-507948.0761124</v>
      </c>
      <c r="R42" s="38">
        <f>C42*(Plan2!$Q$42*Plan3!$Q$42)</f>
        <v>810746.010855</v>
      </c>
      <c r="S42" s="38">
        <f>C42*(Plan2!$R$42*Plan3!$R$42)</f>
        <v>-1043955.5004647999</v>
      </c>
      <c r="T42" s="38">
        <f>C42*(Plan2!$S$42*Plan3!$S$42)</f>
        <v>0</v>
      </c>
      <c r="U42" s="38">
        <f>C42*(Plan2!$T$42*Plan3!$T$42)</f>
        <v>0</v>
      </c>
      <c r="V42" s="38">
        <f>C42*(Plan2!$U$42*Plan3!$U$42)</f>
        <v>-18028.727145</v>
      </c>
      <c r="W42" s="38">
        <f>C42*(Plan2!$V$42*Plan3!$V$42)</f>
        <v>710005.747374</v>
      </c>
      <c r="X42" s="38">
        <f>C42*(Plan2!$W$42*Plan3!$W$42)</f>
        <v>0</v>
      </c>
      <c r="Y42" s="38">
        <f>C42*(Plan2!$X$42*Plan3!$X$42)</f>
        <v>1534725.8391167999</v>
      </c>
      <c r="Z42" s="38">
        <f>C42*(Plan2!$Y$42*Plan3!$Y$42)</f>
        <v>1299586.7040156</v>
      </c>
      <c r="AA42" s="38">
        <f>C42*(Plan2!$Z$42*Plan3!$Z$42)</f>
        <v>0</v>
      </c>
      <c r="AB42" s="38">
        <f>C42*(Plan2!$AA$42*Plan3!$AA$42)</f>
        <v>0</v>
      </c>
      <c r="AC42" s="38">
        <f>C42*(Plan2!$AB$42*Plan3!$AB$42)</f>
        <v>-4748545.53558</v>
      </c>
      <c r="AD42" s="38">
        <f>C42*(Plan2!$AC$42*Plan3!$AC$42)</f>
        <v>-1349881.5840047998</v>
      </c>
      <c r="AE42" s="38">
        <f>C42*(Plan2!$AD$42*Plan3!$AD$42)</f>
        <v>1251092.5828830001</v>
      </c>
      <c r="AF42" s="38">
        <f>C42*(Plan2!$AE$42*Plan3!$AE$42)</f>
        <v>2215958.3512704</v>
      </c>
      <c r="AG42" s="38">
        <f>C42*(Plan2!$AF$42*Plan3!$AF$42)</f>
        <v>-405002.8609704</v>
      </c>
      <c r="AH42" s="38" t="e">
        <f>C42*(Plan2!#REF!*Plan3!#REF!)</f>
        <v>#REF!</v>
      </c>
      <c r="AI42" s="5"/>
    </row>
    <row r="43" spans="1:35" ht="15">
      <c r="A43" s="9" t="s">
        <v>73</v>
      </c>
      <c r="B43" s="10" t="s">
        <v>36</v>
      </c>
      <c r="C43" s="11">
        <v>1.948</v>
      </c>
      <c r="D43" s="38">
        <f>C43*(Plan2!$C$43*Plan3!$C$43)</f>
        <v>-34922.34144</v>
      </c>
      <c r="E43" s="38">
        <f>C43*(Plan2!$D$43*Plan3!$D$43)</f>
        <v>0</v>
      </c>
      <c r="F43" s="38">
        <f>C43*(Plan2!$E$43*Plan3!$E$43)</f>
        <v>0</v>
      </c>
      <c r="G43" s="38">
        <f>C43*(Plan2!$F$43*Plan3!$F$43)</f>
        <v>0</v>
      </c>
      <c r="H43" s="38">
        <f>C43*(Plan2!$G$43*Plan3!$G$43)</f>
        <v>-121589.52181199999</v>
      </c>
      <c r="I43" s="38">
        <f>C43*(Plan2!$H$43*Plan3!$H$43)</f>
        <v>257929.3253376</v>
      </c>
      <c r="J43" s="38">
        <f>C43*(Plan2!$I$43*Plan3!$I$43)</f>
        <v>3764125.2588963998</v>
      </c>
      <c r="K43" s="38">
        <f>C43*(Plan2!$J$43*Plan3!$J$43)</f>
        <v>-475749.77891</v>
      </c>
      <c r="L43" s="39">
        <f>C43*(Plan2!$K$43*Plan3!$K$43)</f>
        <v>1614020.6225879998</v>
      </c>
      <c r="M43" s="38">
        <f>C43*(Plan2!$L$43*Plan3!$L$43)</f>
        <v>0</v>
      </c>
      <c r="N43" s="38">
        <f>C43*(Plan2!$M$43*Plan3!$M$43)</f>
        <v>0</v>
      </c>
      <c r="O43" s="38">
        <f>C43*(Plan2!$N$43*Plan3!$N$43)</f>
        <v>-847208.1712055999</v>
      </c>
      <c r="P43" s="38">
        <f>C43*(Plan2!$O$43*Plan3!$O$43)</f>
        <v>146748.5230952</v>
      </c>
      <c r="Q43" s="38">
        <f>C43*(Plan2!$P$43*Plan3!$P$43)</f>
        <v>-549348.6709608</v>
      </c>
      <c r="R43" s="38">
        <f>C43*(Plan2!$Q$43*Plan3!$Q$43)</f>
        <v>223992.9274752</v>
      </c>
      <c r="S43" s="38">
        <f>C43*(Plan2!$R$43*Plan3!$R$43)</f>
        <v>-421096.789284</v>
      </c>
      <c r="T43" s="38">
        <f>C43*(Plan2!$S$43*Plan3!$S$43)</f>
        <v>0</v>
      </c>
      <c r="U43" s="38">
        <f>C43*(Plan2!$T$43*Plan3!$T$43)</f>
        <v>0</v>
      </c>
      <c r="V43" s="38">
        <f>C43*(Plan2!$U$43*Plan3!$U$43)</f>
        <v>-452305.363202</v>
      </c>
      <c r="W43" s="38">
        <f>C43*(Plan2!$V$43*Plan3!$V$43)</f>
        <v>-169212.287552</v>
      </c>
      <c r="X43" s="38">
        <f>C43*(Plan2!$W$43*Plan3!$W$43)</f>
        <v>0</v>
      </c>
      <c r="Y43" s="38">
        <f>C43*(Plan2!$X$43*Plan3!$X$43)</f>
        <v>-254839.3582584</v>
      </c>
      <c r="Z43" s="38">
        <f>C43*(Plan2!$Y$43*Plan3!$Y$43)</f>
        <v>162602.49407760001</v>
      </c>
      <c r="AA43" s="38">
        <f>C43*(Plan2!$Z$43*Plan3!$Z$43)</f>
        <v>0</v>
      </c>
      <c r="AB43" s="38">
        <f>C43*(Plan2!$AA$43*Plan3!$AA$43)</f>
        <v>0</v>
      </c>
      <c r="AC43" s="38">
        <f>C43*(Plan2!$AB$43*Plan3!$AB$43)</f>
        <v>901343.8489776001</v>
      </c>
      <c r="AD43" s="38">
        <f>C43*(Plan2!$AC$43*Plan3!$AC$43)</f>
        <v>-1299256.6767768</v>
      </c>
      <c r="AE43" s="38">
        <f>C43*(Plan2!$AD$43*Plan3!$AD$43)</f>
        <v>897268.0142928</v>
      </c>
      <c r="AF43" s="38">
        <f>C43*(Plan2!$AE$43*Plan3!$AE$43)</f>
        <v>-126665.511124</v>
      </c>
      <c r="AG43" s="38">
        <f>C43*(Plan2!$AF$43*Plan3!$AF$43)</f>
        <v>81986.6085672</v>
      </c>
      <c r="AH43" s="38" t="e">
        <f>C43*(Plan2!#REF!*Plan3!#REF!)</f>
        <v>#REF!</v>
      </c>
      <c r="AI43" s="5"/>
    </row>
    <row r="44" spans="1:35" ht="15">
      <c r="A44" s="9" t="s">
        <v>74</v>
      </c>
      <c r="B44" s="10" t="s">
        <v>37</v>
      </c>
      <c r="C44" s="11">
        <v>1.773</v>
      </c>
      <c r="D44" s="38">
        <f>C44*(Plan2!$C$44*Plan3!$C$44)</f>
        <v>-552300.38622</v>
      </c>
      <c r="E44" s="38">
        <f>C44*(Plan2!$D$44*Plan3!$D$44)</f>
        <v>0</v>
      </c>
      <c r="F44" s="38">
        <f>C44*(Plan2!$E$44*Plan3!$E$44)</f>
        <v>0</v>
      </c>
      <c r="G44" s="38">
        <f>C44*(Plan2!$F$44*Plan3!$F$44)</f>
        <v>0</v>
      </c>
      <c r="H44" s="38">
        <f>C44*(Plan2!$G$44*Plan3!$G$44)</f>
        <v>405516.20480279997</v>
      </c>
      <c r="I44" s="38">
        <f>C44*(Plan2!$H$44*Plan3!$H$44)</f>
        <v>-125845.3044243</v>
      </c>
      <c r="J44" s="38">
        <f>C44*(Plan2!$I$44*Plan3!$I$44)</f>
        <v>729766.7425548</v>
      </c>
      <c r="K44" s="38">
        <f>C44*(Plan2!$J$44*Plan3!$J$44)</f>
        <v>-974585.4115536001</v>
      </c>
      <c r="L44" s="38">
        <f>C44*(Plan2!$K$44*Plan3!$K$44)</f>
        <v>-6641348.4038817</v>
      </c>
      <c r="M44" s="38">
        <f>C44*(Plan2!$L$44*Plan3!$L$44)</f>
        <v>0</v>
      </c>
      <c r="N44" s="38">
        <f>C44*(Plan2!$M$44*Plan3!$M$44)</f>
        <v>0</v>
      </c>
      <c r="O44" s="38">
        <f>C44*(Plan2!$N$44*Plan3!$N$44)</f>
        <v>-186197.1593832</v>
      </c>
      <c r="P44" s="38">
        <f>C44*(Plan2!$O$44*Plan3!$O$44)</f>
        <v>1457755.1391599998</v>
      </c>
      <c r="Q44" s="38">
        <f>C44*(Plan2!$P$44*Plan3!$P$44)</f>
        <v>1941939.6729255</v>
      </c>
      <c r="R44" s="38">
        <f>C44*(Plan2!$Q$44*Plan3!$Q$44)</f>
        <v>1358161.284249</v>
      </c>
      <c r="S44" s="38">
        <f>C44*(Plan2!$R$44*Plan3!$R$44)</f>
        <v>-92310.37268399999</v>
      </c>
      <c r="T44" s="38">
        <f>C44*(Plan2!$S$44*Plan3!$S$44)</f>
        <v>0</v>
      </c>
      <c r="U44" s="38">
        <f>C44*(Plan2!$T$44*Plan3!$T$44)</f>
        <v>0</v>
      </c>
      <c r="V44" s="38">
        <f>C44*(Plan2!$U$44*Plan3!$U$44)</f>
        <v>-350374.941</v>
      </c>
      <c r="W44" s="38">
        <f>C44*(Plan2!$V$44*Plan3!$V$44)</f>
        <v>-492040.31823</v>
      </c>
      <c r="X44" s="38">
        <f>C44*(Plan2!$W$44*Plan3!$W$44)</f>
        <v>0</v>
      </c>
      <c r="Y44" s="38">
        <f>C44*(Plan2!$X$44*Plan3!$X$44)</f>
        <v>-545944.4868852</v>
      </c>
      <c r="Z44" s="38">
        <f>C44*(Plan2!$Y$44*Plan3!$Y$44)</f>
        <v>134740.35978839998</v>
      </c>
      <c r="AA44" s="38">
        <f>C44*(Plan2!$Z$44*Plan3!$Z$44)</f>
        <v>0</v>
      </c>
      <c r="AB44" s="38">
        <f>C44*(Plan2!$AA$44*Plan3!$AA$44)</f>
        <v>0</v>
      </c>
      <c r="AC44" s="38">
        <f>C44*(Plan2!$AB$44*Plan3!$AB$44)</f>
        <v>-387780.2737632</v>
      </c>
      <c r="AD44" s="38">
        <f>C44*(Plan2!$AC$44*Plan3!$AC$44)</f>
        <v>-797134.5856349998</v>
      </c>
      <c r="AE44" s="38">
        <f>C44*(Plan2!$AD$44*Plan3!$AD$44)</f>
        <v>-341794.75571999996</v>
      </c>
      <c r="AF44" s="38">
        <f>C44*(Plan2!$AE$44*Plan3!$AE$44)</f>
        <v>-57345.49357199999</v>
      </c>
      <c r="AG44" s="38">
        <f>C44*(Plan2!$AF$44*Plan3!$AF$44)</f>
        <v>-198453.6069732</v>
      </c>
      <c r="AH44" s="38" t="e">
        <f>C44*(Plan2!#REF!*Plan3!#REF!)</f>
        <v>#REF!</v>
      </c>
      <c r="AI44" s="5"/>
    </row>
    <row r="45" spans="1:35" ht="15">
      <c r="A45" s="9" t="s">
        <v>75</v>
      </c>
      <c r="B45" s="10" t="s">
        <v>38</v>
      </c>
      <c r="C45" s="11">
        <v>2.012</v>
      </c>
      <c r="D45" s="38">
        <f>C45*(Plan2!$C$45*Plan3!$C$45)</f>
        <v>284100.6957492</v>
      </c>
      <c r="E45" s="38">
        <f>C45*(Plan2!$D$45*Plan3!$D$45)</f>
        <v>0</v>
      </c>
      <c r="F45" s="38">
        <f>C45*(Plan2!$E$45*Plan3!$E$45)</f>
        <v>0</v>
      </c>
      <c r="G45" s="38">
        <f>C45*(Plan2!$F$45*Plan3!$F$45)</f>
        <v>0</v>
      </c>
      <c r="H45" s="38">
        <f>C45*(Plan2!$G$45*Plan3!$G$45)</f>
        <v>504357.12418</v>
      </c>
      <c r="I45" s="38">
        <f>C45*(Plan2!$H$45*Plan3!$H$45)</f>
        <v>49232.26821839999</v>
      </c>
      <c r="J45" s="38">
        <f>C45*(Plan2!$I$45*Plan3!$I$45)</f>
        <v>0</v>
      </c>
      <c r="K45" s="38">
        <f>C45*(Plan2!$J$45*Plan3!$J$45)</f>
        <v>0</v>
      </c>
      <c r="L45" s="38">
        <f>C45*(Plan2!$K$45*Plan3!$K$45)</f>
        <v>0</v>
      </c>
      <c r="M45" s="38">
        <f>C45*(Plan2!$L$45*Plan3!$L$45)</f>
        <v>0</v>
      </c>
      <c r="N45" s="38">
        <f>C45*(Plan2!$M$45*Plan3!$M$45)</f>
        <v>0</v>
      </c>
      <c r="O45" s="38">
        <f>C45*(Plan2!$N$45*Plan3!$N$45)</f>
        <v>0</v>
      </c>
      <c r="P45" s="38">
        <f>C45*(Plan2!$O$45*Plan3!$O$45)</f>
        <v>103080.9869388</v>
      </c>
      <c r="Q45" s="38">
        <f>C45*(Plan2!$P$45*Plan3!$P$45)</f>
        <v>99343.2500736</v>
      </c>
      <c r="R45" s="38">
        <f>C45*(Plan2!$Q$45*Plan3!$Q$45)</f>
        <v>-456413.653024</v>
      </c>
      <c r="S45" s="38">
        <f>C45*(Plan2!$R$45*Plan3!$R$45)</f>
        <v>-242350.89758880003</v>
      </c>
      <c r="T45" s="38">
        <f>C45*(Plan2!$S$45*Plan3!$S$45)</f>
        <v>0</v>
      </c>
      <c r="U45" s="38">
        <f>C45*(Plan2!$T$45*Plan3!$T$45)</f>
        <v>0</v>
      </c>
      <c r="V45" s="38">
        <f>C45*(Plan2!$U$45*Plan3!$U$45)</f>
        <v>208068.63098999998</v>
      </c>
      <c r="W45" s="38">
        <f>C45*(Plan2!$V$45*Plan3!$V$45)</f>
        <v>445855.62266399997</v>
      </c>
      <c r="X45" s="38">
        <f>C45*(Plan2!$W$45*Plan3!$W$45)</f>
        <v>0</v>
      </c>
      <c r="Y45" s="38">
        <f>C45*(Plan2!$X$45*Plan3!$X$45)</f>
        <v>1354693.2321048002</v>
      </c>
      <c r="Z45" s="38">
        <f>C45*(Plan2!$Y$45*Plan3!$Y$45)</f>
        <v>1097205.950874</v>
      </c>
      <c r="AA45" s="38">
        <f>C45*(Plan2!$Z$45*Plan3!$Z$45)</f>
        <v>0</v>
      </c>
      <c r="AB45" s="38">
        <f>C45*(Plan2!$AA$45*Plan3!$AA$45)</f>
        <v>0</v>
      </c>
      <c r="AC45" s="38">
        <f>C45*(Plan2!$AB$45*Plan3!$AB$45)</f>
        <v>6465.594393200001</v>
      </c>
      <c r="AD45" s="38">
        <f>C45*(Plan2!$AC$45*Plan3!$AC$45)</f>
        <v>-1072173.314858</v>
      </c>
      <c r="AE45" s="38">
        <f>C45*(Plan2!$AD$45*Plan3!$AD$45)</f>
        <v>-374162.4025056</v>
      </c>
      <c r="AF45" s="38">
        <f>C45*(Plan2!$AE$45*Plan3!$AE$45)</f>
        <v>-98195.23486440002</v>
      </c>
      <c r="AG45" s="38">
        <f>C45*(Plan2!$AF$45*Plan3!$AF$45)</f>
        <v>1446926.1612980003</v>
      </c>
      <c r="AH45" s="38" t="e">
        <f>C45*(Plan2!#REF!*Plan3!#REF!)</f>
        <v>#REF!</v>
      </c>
      <c r="AI45" s="5"/>
    </row>
    <row r="46" spans="1:35" ht="15">
      <c r="A46" s="57" t="s">
        <v>89</v>
      </c>
      <c r="B46" s="58"/>
      <c r="C46" s="59"/>
      <c r="D46" s="40">
        <f>(SUM(D6:D45)/40000)</f>
        <v>3496.8634463669187</v>
      </c>
      <c r="E46" s="40">
        <f aca="true" t="shared" si="0" ref="E46:AH46">(SUM(E6:E45)/40000)</f>
        <v>0</v>
      </c>
      <c r="F46" s="40">
        <f t="shared" si="0"/>
        <v>0</v>
      </c>
      <c r="G46" s="40">
        <f t="shared" si="0"/>
        <v>0</v>
      </c>
      <c r="H46" s="40">
        <f t="shared" si="0"/>
        <v>-17.55951064159989</v>
      </c>
      <c r="I46" s="40">
        <f t="shared" si="0"/>
        <v>-49.90207819666431</v>
      </c>
      <c r="J46" s="40">
        <f t="shared" si="0"/>
        <v>-935.1226012788813</v>
      </c>
      <c r="K46" s="40">
        <f t="shared" si="0"/>
        <v>5336.810035603523</v>
      </c>
      <c r="L46" s="40">
        <f t="shared" si="0"/>
        <v>-1774.357658001275</v>
      </c>
      <c r="M46" s="40">
        <f t="shared" si="0"/>
        <v>0</v>
      </c>
      <c r="N46" s="40">
        <f t="shared" si="0"/>
        <v>0</v>
      </c>
      <c r="O46" s="40">
        <f t="shared" si="0"/>
        <v>-4511.269188692953</v>
      </c>
      <c r="P46" s="40">
        <f t="shared" si="0"/>
        <v>434.7148911382451</v>
      </c>
      <c r="Q46" s="40">
        <f t="shared" si="0"/>
        <v>1776.9729614851547</v>
      </c>
      <c r="R46" s="40">
        <f t="shared" si="0"/>
        <v>-2113.32933688728</v>
      </c>
      <c r="S46" s="40">
        <f t="shared" si="0"/>
        <v>-9275.88573997676</v>
      </c>
      <c r="T46" s="40">
        <f t="shared" si="0"/>
        <v>0</v>
      </c>
      <c r="U46" s="40">
        <f t="shared" si="0"/>
        <v>0</v>
      </c>
      <c r="V46" s="40">
        <f t="shared" si="0"/>
        <v>14.958600678727418</v>
      </c>
      <c r="W46" s="40">
        <f t="shared" si="0"/>
        <v>1916.714859551078</v>
      </c>
      <c r="X46" s="40">
        <f t="shared" si="0"/>
        <v>0</v>
      </c>
      <c r="Y46" s="40">
        <f t="shared" si="0"/>
        <v>-602.59025672966</v>
      </c>
      <c r="Z46" s="40">
        <f t="shared" si="0"/>
        <v>267.63543745486504</v>
      </c>
      <c r="AA46" s="40">
        <f t="shared" si="0"/>
        <v>0</v>
      </c>
      <c r="AB46" s="40">
        <f t="shared" si="0"/>
        <v>0</v>
      </c>
      <c r="AC46" s="40">
        <f t="shared" si="0"/>
        <v>-3070.9590828277396</v>
      </c>
      <c r="AD46" s="40">
        <f t="shared" si="0"/>
        <v>-17776.471326558036</v>
      </c>
      <c r="AE46" s="40">
        <f t="shared" si="0"/>
        <v>516.9064475856302</v>
      </c>
      <c r="AF46" s="40">
        <f t="shared" si="0"/>
        <v>7826.595413405512</v>
      </c>
      <c r="AG46" s="40">
        <f t="shared" si="0"/>
        <v>-4134.539677633609</v>
      </c>
      <c r="AH46" s="40" t="e">
        <f t="shared" si="0"/>
        <v>#REF!</v>
      </c>
      <c r="AI46" s="5"/>
    </row>
    <row r="47" spans="1:35" ht="15">
      <c r="A47" s="29"/>
      <c r="B47" s="29"/>
      <c r="C47" s="29"/>
      <c r="D47" s="38"/>
      <c r="E47" s="38"/>
      <c r="F47" s="38"/>
      <c r="G47" s="38"/>
      <c r="H47" s="38"/>
      <c r="I47" s="38"/>
      <c r="J47" s="38"/>
      <c r="K47" s="38"/>
      <c r="L47" s="40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5"/>
    </row>
    <row r="48" spans="1:35" ht="15">
      <c r="A48" s="29"/>
      <c r="B48" s="29"/>
      <c r="C48" s="2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5"/>
    </row>
    <row r="49" spans="1:34" ht="15">
      <c r="A49" s="29"/>
      <c r="B49" s="29"/>
      <c r="C49" s="29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15">
      <c r="A50" s="29"/>
      <c r="B50" s="29"/>
      <c r="C50" s="29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5">
      <c r="A51" s="29"/>
      <c r="B51" s="29"/>
      <c r="C51" s="29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ht="15">
      <c r="A52" s="29"/>
      <c r="B52" s="29"/>
      <c r="C52" s="29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5">
      <c r="A53" s="29"/>
      <c r="B53" s="29"/>
      <c r="C53" s="29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</row>
  </sheetData>
  <sheetProtection/>
  <mergeCells count="2">
    <mergeCell ref="A1:AH1"/>
    <mergeCell ref="A46:C46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W1">
      <selection activeCell="AG32" sqref="AG32"/>
    </sheetView>
  </sheetViews>
  <sheetFormatPr defaultColWidth="9.140625" defaultRowHeight="15"/>
  <cols>
    <col min="1" max="1" width="24.28125" style="0" customWidth="1"/>
    <col min="3" max="3" width="18.57421875" style="0" customWidth="1"/>
    <col min="4" max="4" width="10.28125" style="0" customWidth="1"/>
    <col min="5" max="5" width="11.00390625" style="0" customWidth="1"/>
    <col min="6" max="6" width="10.28125" style="0" customWidth="1"/>
    <col min="7" max="7" width="18.421875" style="0" customWidth="1"/>
    <col min="8" max="8" width="18.8515625" style="0" customWidth="1"/>
    <col min="9" max="11" width="18.140625" style="0" customWidth="1"/>
    <col min="12" max="13" width="10.8515625" style="0" customWidth="1"/>
    <col min="14" max="14" width="17.7109375" style="0" customWidth="1"/>
    <col min="15" max="15" width="18.28125" style="0" customWidth="1"/>
    <col min="16" max="16" width="18.421875" style="0" customWidth="1"/>
    <col min="17" max="17" width="18.28125" style="0" customWidth="1"/>
    <col min="18" max="18" width="18.140625" style="0" customWidth="1"/>
    <col min="19" max="19" width="11.8515625" style="0" customWidth="1"/>
    <col min="20" max="20" width="11.421875" style="0" customWidth="1"/>
    <col min="21" max="21" width="18.140625" style="0" customWidth="1"/>
    <col min="22" max="22" width="18.57421875" style="0" customWidth="1"/>
    <col min="24" max="24" width="18.57421875" style="0" customWidth="1"/>
    <col min="25" max="25" width="18.421875" style="0" customWidth="1"/>
    <col min="26" max="26" width="12.421875" style="0" customWidth="1"/>
    <col min="27" max="27" width="11.7109375" style="0" customWidth="1"/>
    <col min="28" max="30" width="18.421875" style="0" customWidth="1"/>
    <col min="31" max="31" width="18.00390625" style="0" customWidth="1"/>
    <col min="32" max="32" width="18.7109375" style="0" customWidth="1"/>
  </cols>
  <sheetData>
    <row r="1" spans="1:32" ht="18.75">
      <c r="A1" s="60" t="s">
        <v>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5">
      <c r="A2" s="62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ht="15">
      <c r="A3" s="1"/>
      <c r="B3" s="1"/>
      <c r="C3" s="2" t="s">
        <v>41</v>
      </c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</row>
    <row r="4" spans="1:32" ht="15">
      <c r="A4" s="2" t="s">
        <v>83</v>
      </c>
      <c r="B4" s="2" t="s">
        <v>39</v>
      </c>
      <c r="C4" s="2">
        <v>1</v>
      </c>
      <c r="D4" s="2" t="s">
        <v>95</v>
      </c>
      <c r="E4" s="2" t="s">
        <v>91</v>
      </c>
      <c r="F4" s="2" t="s">
        <v>92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 t="s">
        <v>91</v>
      </c>
      <c r="M4" s="2" t="s">
        <v>92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 t="s">
        <v>91</v>
      </c>
      <c r="T4" s="2" t="s">
        <v>92</v>
      </c>
      <c r="U4" s="2">
        <v>19</v>
      </c>
      <c r="V4" s="2">
        <v>20</v>
      </c>
      <c r="W4" s="2" t="s">
        <v>95</v>
      </c>
      <c r="X4" s="2">
        <v>22</v>
      </c>
      <c r="Y4" s="2">
        <v>23</v>
      </c>
      <c r="Z4" s="2" t="s">
        <v>91</v>
      </c>
      <c r="AA4" s="2" t="s">
        <v>92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</row>
    <row r="5" spans="1:32" ht="1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1:33" ht="15">
      <c r="A6" s="9" t="s">
        <v>43</v>
      </c>
      <c r="B6" s="10" t="s">
        <v>0</v>
      </c>
      <c r="C6" s="19">
        <v>723215191</v>
      </c>
      <c r="D6" s="19"/>
      <c r="E6" s="19"/>
      <c r="F6" s="19"/>
      <c r="G6" s="19">
        <v>472793286</v>
      </c>
      <c r="H6" s="19">
        <v>663183493</v>
      </c>
      <c r="I6" s="19">
        <v>634750088</v>
      </c>
      <c r="J6" s="19">
        <v>938269999</v>
      </c>
      <c r="K6" s="19">
        <v>435419847</v>
      </c>
      <c r="L6" s="19"/>
      <c r="M6" s="19"/>
      <c r="N6" s="19">
        <v>490375618</v>
      </c>
      <c r="O6" s="19">
        <v>516105125</v>
      </c>
      <c r="P6" s="19">
        <v>1314677020</v>
      </c>
      <c r="Q6" s="19">
        <v>2062789527</v>
      </c>
      <c r="R6" s="47">
        <v>1368509398</v>
      </c>
      <c r="S6" s="47"/>
      <c r="T6" s="47"/>
      <c r="U6" s="49">
        <v>949981263</v>
      </c>
      <c r="V6" s="19">
        <v>775312335</v>
      </c>
      <c r="W6" s="14"/>
      <c r="X6" s="19">
        <v>848850081</v>
      </c>
      <c r="Y6" s="19">
        <v>684486457</v>
      </c>
      <c r="Z6" s="19"/>
      <c r="AA6" s="19"/>
      <c r="AB6" s="19">
        <v>588321043</v>
      </c>
      <c r="AC6" s="19">
        <v>1325019157</v>
      </c>
      <c r="AD6" s="19">
        <v>1165417641</v>
      </c>
      <c r="AE6" s="19">
        <v>901619864</v>
      </c>
      <c r="AF6" s="19">
        <v>903478820</v>
      </c>
      <c r="AG6" s="3"/>
    </row>
    <row r="7" spans="1:33" ht="15">
      <c r="A7" s="9" t="s">
        <v>44</v>
      </c>
      <c r="B7" s="10" t="s">
        <v>1</v>
      </c>
      <c r="C7" s="19">
        <v>197493937</v>
      </c>
      <c r="D7" s="19"/>
      <c r="E7" s="19"/>
      <c r="F7" s="19"/>
      <c r="G7" s="19">
        <v>176918090</v>
      </c>
      <c r="H7" s="19">
        <v>315526900</v>
      </c>
      <c r="I7" s="19">
        <v>215623548</v>
      </c>
      <c r="J7" s="19">
        <v>145587718</v>
      </c>
      <c r="K7" s="19">
        <v>155073572</v>
      </c>
      <c r="L7" s="19"/>
      <c r="M7" s="19"/>
      <c r="N7" s="19">
        <v>94441377</v>
      </c>
      <c r="O7" s="19">
        <v>98895198</v>
      </c>
      <c r="P7" s="19">
        <v>87789844</v>
      </c>
      <c r="Q7" s="19">
        <v>99392691</v>
      </c>
      <c r="R7" s="47">
        <v>123542805</v>
      </c>
      <c r="S7" s="47"/>
      <c r="T7" s="47"/>
      <c r="U7" s="49">
        <v>155959341</v>
      </c>
      <c r="V7" s="19">
        <v>115690694</v>
      </c>
      <c r="W7" s="14"/>
      <c r="X7" s="19">
        <v>146771740</v>
      </c>
      <c r="Y7" s="19">
        <v>211595322</v>
      </c>
      <c r="Z7" s="19"/>
      <c r="AA7" s="19"/>
      <c r="AB7" s="19">
        <v>117180224</v>
      </c>
      <c r="AC7" s="19">
        <v>203072915</v>
      </c>
      <c r="AD7" s="19">
        <v>137857770</v>
      </c>
      <c r="AE7" s="19">
        <v>119017206</v>
      </c>
      <c r="AF7" s="19">
        <v>114993401</v>
      </c>
      <c r="AG7" s="3"/>
    </row>
    <row r="8" spans="1:33" ht="15">
      <c r="A8" s="9" t="s">
        <v>76</v>
      </c>
      <c r="B8" s="10" t="s">
        <v>2</v>
      </c>
      <c r="C8" s="19">
        <v>119079125</v>
      </c>
      <c r="D8" s="19"/>
      <c r="E8" s="19"/>
      <c r="F8" s="19"/>
      <c r="G8" s="19">
        <v>140413569</v>
      </c>
      <c r="H8" s="19">
        <v>136010108</v>
      </c>
      <c r="I8" s="19">
        <v>142010854</v>
      </c>
      <c r="J8" s="19">
        <v>156773556</v>
      </c>
      <c r="K8" s="19">
        <v>101895882</v>
      </c>
      <c r="L8" s="19"/>
      <c r="M8" s="19"/>
      <c r="N8" s="19">
        <v>73642926</v>
      </c>
      <c r="O8" s="19">
        <v>81295514</v>
      </c>
      <c r="P8" s="19">
        <v>103281522</v>
      </c>
      <c r="Q8" s="19">
        <v>96539811</v>
      </c>
      <c r="R8" s="47">
        <v>144489799</v>
      </c>
      <c r="S8" s="47"/>
      <c r="T8" s="47"/>
      <c r="U8" s="49">
        <v>137788248</v>
      </c>
      <c r="V8" s="19">
        <v>111267322</v>
      </c>
      <c r="W8" s="14"/>
      <c r="X8" s="19">
        <v>150711823</v>
      </c>
      <c r="Y8" s="19">
        <v>113234862</v>
      </c>
      <c r="Z8" s="19"/>
      <c r="AA8" s="19"/>
      <c r="AB8" s="19">
        <v>83399905</v>
      </c>
      <c r="AC8" s="19">
        <v>145243761</v>
      </c>
      <c r="AD8" s="19">
        <v>114762980</v>
      </c>
      <c r="AE8" s="19">
        <v>104466333</v>
      </c>
      <c r="AF8" s="19">
        <v>181896518</v>
      </c>
      <c r="AG8" s="3"/>
    </row>
    <row r="9" spans="1:33" ht="15">
      <c r="A9" s="9" t="s">
        <v>45</v>
      </c>
      <c r="B9" s="10" t="s">
        <v>3</v>
      </c>
      <c r="C9" s="19">
        <v>131691149</v>
      </c>
      <c r="D9" s="19"/>
      <c r="E9" s="19"/>
      <c r="F9" s="19"/>
      <c r="G9" s="19">
        <v>160289800</v>
      </c>
      <c r="H9" s="19">
        <v>270252012</v>
      </c>
      <c r="I9" s="19">
        <v>257076863</v>
      </c>
      <c r="J9" s="19">
        <v>190052432</v>
      </c>
      <c r="K9" s="19">
        <v>136210891</v>
      </c>
      <c r="L9" s="19"/>
      <c r="M9" s="19"/>
      <c r="N9" s="19">
        <v>130714689</v>
      </c>
      <c r="O9" s="19">
        <v>207153537</v>
      </c>
      <c r="P9" s="19">
        <v>190701978</v>
      </c>
      <c r="Q9" s="19">
        <v>140232886</v>
      </c>
      <c r="R9" s="47">
        <v>124085641</v>
      </c>
      <c r="S9" s="47"/>
      <c r="T9" s="47"/>
      <c r="U9" s="49">
        <v>203196536</v>
      </c>
      <c r="V9" s="19">
        <v>164143437</v>
      </c>
      <c r="W9" s="14"/>
      <c r="X9" s="19">
        <v>160090033</v>
      </c>
      <c r="Y9" s="19">
        <v>134853222</v>
      </c>
      <c r="Z9" s="19"/>
      <c r="AA9" s="19"/>
      <c r="AB9" s="19">
        <v>88453382</v>
      </c>
      <c r="AC9" s="19">
        <v>145321471</v>
      </c>
      <c r="AD9" s="19">
        <v>135263143</v>
      </c>
      <c r="AE9" s="19">
        <v>146268566</v>
      </c>
      <c r="AF9" s="19">
        <v>206050221</v>
      </c>
      <c r="AG9" s="3"/>
    </row>
    <row r="10" spans="1:33" ht="15">
      <c r="A10" s="9" t="s">
        <v>46</v>
      </c>
      <c r="B10" s="10" t="s">
        <v>42</v>
      </c>
      <c r="C10" s="19">
        <v>42427402</v>
      </c>
      <c r="D10" s="19"/>
      <c r="E10" s="19"/>
      <c r="F10" s="19"/>
      <c r="G10" s="19">
        <v>52997141</v>
      </c>
      <c r="H10" s="19">
        <v>97280100</v>
      </c>
      <c r="I10" s="19">
        <v>61310733</v>
      </c>
      <c r="J10" s="19">
        <v>67376924</v>
      </c>
      <c r="K10" s="19">
        <v>42633368</v>
      </c>
      <c r="L10" s="19"/>
      <c r="M10" s="19"/>
      <c r="N10" s="19">
        <v>15341032</v>
      </c>
      <c r="O10" s="19">
        <v>23665146</v>
      </c>
      <c r="P10" s="19">
        <v>36032748</v>
      </c>
      <c r="Q10" s="19">
        <v>62286487</v>
      </c>
      <c r="R10" s="47">
        <v>45314890</v>
      </c>
      <c r="S10" s="47"/>
      <c r="T10" s="47"/>
      <c r="U10" s="49">
        <v>70930581</v>
      </c>
      <c r="V10" s="19">
        <v>24324696</v>
      </c>
      <c r="W10" s="14"/>
      <c r="X10" s="19">
        <v>23588090</v>
      </c>
      <c r="Y10" s="19">
        <v>29770980</v>
      </c>
      <c r="Z10" s="19"/>
      <c r="AA10" s="19"/>
      <c r="AB10" s="19">
        <v>27727801</v>
      </c>
      <c r="AC10" s="19">
        <v>39760190</v>
      </c>
      <c r="AD10" s="19">
        <v>40256514</v>
      </c>
      <c r="AE10" s="19">
        <v>22827810</v>
      </c>
      <c r="AF10" s="19">
        <v>35928166</v>
      </c>
      <c r="AG10" s="3"/>
    </row>
    <row r="11" spans="1:33" ht="15">
      <c r="A11" s="9" t="s">
        <v>47</v>
      </c>
      <c r="B11" s="10" t="s">
        <v>4</v>
      </c>
      <c r="C11" s="19">
        <v>33044275</v>
      </c>
      <c r="D11" s="19"/>
      <c r="E11" s="19"/>
      <c r="F11" s="19"/>
      <c r="G11" s="19">
        <v>22882576</v>
      </c>
      <c r="H11" s="19">
        <v>72767429</v>
      </c>
      <c r="I11" s="19">
        <v>60679519</v>
      </c>
      <c r="J11" s="19">
        <v>92703210</v>
      </c>
      <c r="K11" s="19">
        <v>42694297</v>
      </c>
      <c r="L11" s="19"/>
      <c r="M11" s="19"/>
      <c r="N11" s="19">
        <v>25592725</v>
      </c>
      <c r="O11" s="19">
        <v>39140698</v>
      </c>
      <c r="P11" s="19">
        <v>30095306</v>
      </c>
      <c r="Q11" s="19">
        <v>31493550</v>
      </c>
      <c r="R11" s="47">
        <v>28000343</v>
      </c>
      <c r="S11" s="47"/>
      <c r="T11" s="47"/>
      <c r="U11" s="49">
        <v>27132702</v>
      </c>
      <c r="V11" s="19">
        <v>20334269</v>
      </c>
      <c r="W11" s="14"/>
      <c r="X11" s="19">
        <v>17388008</v>
      </c>
      <c r="Y11" s="19">
        <v>23285669</v>
      </c>
      <c r="Z11" s="19"/>
      <c r="AA11" s="19"/>
      <c r="AB11" s="19">
        <v>21370188</v>
      </c>
      <c r="AC11" s="19">
        <v>44720981</v>
      </c>
      <c r="AD11" s="19">
        <v>41533497</v>
      </c>
      <c r="AE11" s="19">
        <v>31593124</v>
      </c>
      <c r="AF11" s="19">
        <v>30833513</v>
      </c>
      <c r="AG11" s="3"/>
    </row>
    <row r="12" spans="1:33" ht="15">
      <c r="A12" s="9" t="s">
        <v>48</v>
      </c>
      <c r="B12" s="10" t="s">
        <v>5</v>
      </c>
      <c r="C12" s="19">
        <v>18798611</v>
      </c>
      <c r="D12" s="19"/>
      <c r="E12" s="19"/>
      <c r="F12" s="19"/>
      <c r="G12" s="19">
        <v>8545179</v>
      </c>
      <c r="H12" s="19">
        <v>12483546</v>
      </c>
      <c r="I12" s="19">
        <v>20681183</v>
      </c>
      <c r="J12" s="19">
        <v>14543268</v>
      </c>
      <c r="K12" s="19">
        <v>46153656</v>
      </c>
      <c r="L12" s="19"/>
      <c r="M12" s="19"/>
      <c r="N12" s="19">
        <v>13448983</v>
      </c>
      <c r="O12" s="19">
        <v>20742997</v>
      </c>
      <c r="P12" s="19">
        <v>25576576</v>
      </c>
      <c r="Q12" s="19">
        <v>13489542</v>
      </c>
      <c r="R12" s="47">
        <v>8995931</v>
      </c>
      <c r="S12" s="47"/>
      <c r="T12" s="47"/>
      <c r="U12" s="49">
        <v>19122939</v>
      </c>
      <c r="V12" s="19">
        <v>18768196</v>
      </c>
      <c r="W12" s="14"/>
      <c r="X12" s="19">
        <v>13459330</v>
      </c>
      <c r="Y12" s="19">
        <v>12986043</v>
      </c>
      <c r="Z12" s="19"/>
      <c r="AA12" s="19"/>
      <c r="AB12" s="19">
        <v>7614262</v>
      </c>
      <c r="AC12" s="19">
        <v>23454536</v>
      </c>
      <c r="AD12" s="19">
        <v>22291822</v>
      </c>
      <c r="AE12" s="19">
        <v>20754091</v>
      </c>
      <c r="AF12" s="19">
        <v>18492760</v>
      </c>
      <c r="AG12" s="3"/>
    </row>
    <row r="13" spans="1:33" ht="15">
      <c r="A13" s="9" t="s">
        <v>84</v>
      </c>
      <c r="B13" s="10" t="s">
        <v>6</v>
      </c>
      <c r="C13" s="19">
        <v>52259221</v>
      </c>
      <c r="D13" s="19"/>
      <c r="E13" s="19"/>
      <c r="F13" s="19"/>
      <c r="G13" s="19">
        <v>55940722</v>
      </c>
      <c r="H13" s="19">
        <v>86372317</v>
      </c>
      <c r="I13" s="19">
        <v>56489687</v>
      </c>
      <c r="J13" s="19">
        <v>68461357</v>
      </c>
      <c r="K13" s="19">
        <v>31341174</v>
      </c>
      <c r="L13" s="19"/>
      <c r="M13" s="19"/>
      <c r="N13" s="19">
        <v>35209555</v>
      </c>
      <c r="O13" s="19">
        <v>23784410</v>
      </c>
      <c r="P13" s="19">
        <v>55801560</v>
      </c>
      <c r="Q13" s="19">
        <v>30983864</v>
      </c>
      <c r="R13" s="47">
        <v>36474635</v>
      </c>
      <c r="S13" s="47"/>
      <c r="T13" s="47"/>
      <c r="U13" s="49">
        <v>64087384</v>
      </c>
      <c r="V13" s="19">
        <v>37535016</v>
      </c>
      <c r="W13" s="14"/>
      <c r="X13" s="19">
        <v>56062935</v>
      </c>
      <c r="Y13" s="19">
        <v>42596105</v>
      </c>
      <c r="Z13" s="19"/>
      <c r="AA13" s="19"/>
      <c r="AB13" s="19">
        <v>16884353</v>
      </c>
      <c r="AC13" s="19">
        <v>43923320</v>
      </c>
      <c r="AD13" s="19">
        <v>47326052</v>
      </c>
      <c r="AE13" s="19">
        <v>31190842</v>
      </c>
      <c r="AF13" s="19">
        <v>38869582</v>
      </c>
      <c r="AG13" s="3"/>
    </row>
    <row r="14" spans="1:33" ht="15">
      <c r="A14" s="9" t="s">
        <v>77</v>
      </c>
      <c r="B14" s="10" t="s">
        <v>7</v>
      </c>
      <c r="C14" s="19">
        <v>495671229</v>
      </c>
      <c r="D14" s="19"/>
      <c r="E14" s="19"/>
      <c r="F14" s="19"/>
      <c r="G14" s="19">
        <v>444020027</v>
      </c>
      <c r="H14" s="19">
        <v>490706613</v>
      </c>
      <c r="I14" s="19">
        <v>553949916</v>
      </c>
      <c r="J14" s="19">
        <v>488826127</v>
      </c>
      <c r="K14" s="19">
        <v>618439615</v>
      </c>
      <c r="L14" s="19"/>
      <c r="M14" s="19"/>
      <c r="N14" s="19">
        <v>1056460307</v>
      </c>
      <c r="O14" s="19">
        <v>682653583</v>
      </c>
      <c r="P14" s="19">
        <v>611863866</v>
      </c>
      <c r="Q14" s="19">
        <v>1489169802</v>
      </c>
      <c r="R14" s="47">
        <v>1632463597</v>
      </c>
      <c r="S14" s="47"/>
      <c r="T14" s="47"/>
      <c r="U14" s="49">
        <v>794997419</v>
      </c>
      <c r="V14" s="19">
        <v>763529524</v>
      </c>
      <c r="W14" s="14"/>
      <c r="X14" s="19">
        <v>680488806</v>
      </c>
      <c r="Y14" s="19">
        <v>420036196</v>
      </c>
      <c r="Z14" s="19"/>
      <c r="AA14" s="19"/>
      <c r="AB14" s="19">
        <v>474228734</v>
      </c>
      <c r="AC14" s="19">
        <v>772384527</v>
      </c>
      <c r="AD14" s="19">
        <v>571755273</v>
      </c>
      <c r="AE14" s="19">
        <v>399450807</v>
      </c>
      <c r="AF14" s="19">
        <v>549402882</v>
      </c>
      <c r="AG14" s="3"/>
    </row>
    <row r="15" spans="1:33" ht="15">
      <c r="A15" s="9" t="s">
        <v>78</v>
      </c>
      <c r="B15" s="10" t="s">
        <v>8</v>
      </c>
      <c r="C15" s="19">
        <v>224512858</v>
      </c>
      <c r="D15" s="19"/>
      <c r="E15" s="19"/>
      <c r="F15" s="19"/>
      <c r="G15" s="19">
        <v>221298356</v>
      </c>
      <c r="H15" s="19">
        <v>260023871</v>
      </c>
      <c r="I15" s="19">
        <v>264319411</v>
      </c>
      <c r="J15" s="19">
        <v>297225792</v>
      </c>
      <c r="K15" s="19">
        <v>321310938</v>
      </c>
      <c r="L15" s="19"/>
      <c r="M15" s="19"/>
      <c r="N15" s="19">
        <v>253964212</v>
      </c>
      <c r="O15" s="19">
        <v>244463731</v>
      </c>
      <c r="P15" s="19">
        <v>299492419</v>
      </c>
      <c r="Q15" s="19">
        <v>855291536</v>
      </c>
      <c r="R15" s="47">
        <v>410022409</v>
      </c>
      <c r="S15" s="47"/>
      <c r="T15" s="47"/>
      <c r="U15" s="49">
        <v>384444648</v>
      </c>
      <c r="V15" s="19">
        <v>314194110</v>
      </c>
      <c r="W15" s="14"/>
      <c r="X15" s="19">
        <v>287944213</v>
      </c>
      <c r="Y15" s="19">
        <v>201827341</v>
      </c>
      <c r="Z15" s="19"/>
      <c r="AA15" s="19"/>
      <c r="AB15" s="19">
        <v>262886855</v>
      </c>
      <c r="AC15" s="19">
        <v>320081206</v>
      </c>
      <c r="AD15" s="19">
        <v>384982913</v>
      </c>
      <c r="AE15" s="19">
        <v>138186487</v>
      </c>
      <c r="AF15" s="19">
        <v>330572529</v>
      </c>
      <c r="AG15" s="3"/>
    </row>
    <row r="16" spans="1:33" ht="15">
      <c r="A16" s="9" t="s">
        <v>50</v>
      </c>
      <c r="B16" s="10" t="s">
        <v>9</v>
      </c>
      <c r="C16" s="19">
        <v>9386136</v>
      </c>
      <c r="D16" s="19"/>
      <c r="E16" s="19"/>
      <c r="F16" s="19"/>
      <c r="G16" s="19">
        <v>6558196</v>
      </c>
      <c r="H16" s="19">
        <v>6156298</v>
      </c>
      <c r="I16" s="19">
        <v>6319258</v>
      </c>
      <c r="J16" s="19">
        <v>16008933</v>
      </c>
      <c r="K16" s="19">
        <v>12860294</v>
      </c>
      <c r="L16" s="19"/>
      <c r="M16" s="19"/>
      <c r="N16" s="19">
        <v>8848167</v>
      </c>
      <c r="O16" s="19">
        <v>4735872</v>
      </c>
      <c r="P16" s="19">
        <v>4834372</v>
      </c>
      <c r="Q16" s="19">
        <v>3545316</v>
      </c>
      <c r="R16" s="47">
        <v>3747150</v>
      </c>
      <c r="S16" s="47"/>
      <c r="T16" s="47"/>
      <c r="U16" s="49">
        <v>2299080</v>
      </c>
      <c r="V16" s="19">
        <v>2411461</v>
      </c>
      <c r="W16" s="14"/>
      <c r="X16" s="19">
        <v>2896837</v>
      </c>
      <c r="Y16" s="19">
        <v>5862403</v>
      </c>
      <c r="Z16" s="19"/>
      <c r="AA16" s="19"/>
      <c r="AB16" s="19">
        <v>1848427</v>
      </c>
      <c r="AC16" s="19">
        <v>3405220</v>
      </c>
      <c r="AD16" s="19">
        <v>4396443</v>
      </c>
      <c r="AE16" s="19">
        <v>2592219</v>
      </c>
      <c r="AF16" s="19">
        <v>2577515</v>
      </c>
      <c r="AG16" s="3"/>
    </row>
    <row r="17" spans="1:33" ht="15">
      <c r="A17" s="9" t="s">
        <v>51</v>
      </c>
      <c r="B17" s="10" t="s">
        <v>10</v>
      </c>
      <c r="C17" s="19">
        <v>8640680</v>
      </c>
      <c r="D17" s="19"/>
      <c r="E17" s="19"/>
      <c r="F17" s="19"/>
      <c r="G17" s="19">
        <v>21544102</v>
      </c>
      <c r="H17" s="19">
        <v>22880378</v>
      </c>
      <c r="I17" s="19">
        <v>19573092</v>
      </c>
      <c r="J17" s="19">
        <v>13603063</v>
      </c>
      <c r="K17" s="19">
        <v>14349752</v>
      </c>
      <c r="L17" s="19"/>
      <c r="M17" s="19"/>
      <c r="N17" s="19">
        <v>13204821</v>
      </c>
      <c r="O17" s="19">
        <v>19768458</v>
      </c>
      <c r="P17" s="19">
        <v>15852767</v>
      </c>
      <c r="Q17" s="19">
        <v>18638179</v>
      </c>
      <c r="R17" s="47">
        <v>14377649</v>
      </c>
      <c r="S17" s="47"/>
      <c r="T17" s="47"/>
      <c r="U17" s="49">
        <v>13108605</v>
      </c>
      <c r="V17" s="19">
        <v>17123545</v>
      </c>
      <c r="W17" s="14"/>
      <c r="X17" s="19">
        <v>20322789</v>
      </c>
      <c r="Y17" s="19">
        <v>13664532</v>
      </c>
      <c r="Z17" s="19"/>
      <c r="AA17" s="19"/>
      <c r="AB17" s="19">
        <v>16448159</v>
      </c>
      <c r="AC17" s="19">
        <v>18146154</v>
      </c>
      <c r="AD17" s="19">
        <v>20103243</v>
      </c>
      <c r="AE17" s="19">
        <v>39086312</v>
      </c>
      <c r="AF17" s="19">
        <v>47399449</v>
      </c>
      <c r="AG17" s="3"/>
    </row>
    <row r="18" spans="1:33" ht="15">
      <c r="A18" s="9" t="s">
        <v>79</v>
      </c>
      <c r="B18" s="10" t="s">
        <v>11</v>
      </c>
      <c r="C18" s="19">
        <v>39986522</v>
      </c>
      <c r="D18" s="19"/>
      <c r="E18" s="19"/>
      <c r="F18" s="19"/>
      <c r="G18" s="19">
        <v>30359685</v>
      </c>
      <c r="H18" s="19">
        <v>32328661</v>
      </c>
      <c r="I18" s="19">
        <v>31802792</v>
      </c>
      <c r="J18" s="19">
        <v>37122780</v>
      </c>
      <c r="K18" s="19">
        <v>45170693</v>
      </c>
      <c r="L18" s="19"/>
      <c r="M18" s="19"/>
      <c r="N18" s="19">
        <v>33186646</v>
      </c>
      <c r="O18" s="19">
        <v>36613210</v>
      </c>
      <c r="P18" s="19">
        <v>46509580</v>
      </c>
      <c r="Q18" s="19">
        <v>43387105</v>
      </c>
      <c r="R18" s="47">
        <v>29623982</v>
      </c>
      <c r="S18" s="47"/>
      <c r="T18" s="47"/>
      <c r="U18" s="49">
        <v>33286600</v>
      </c>
      <c r="V18" s="19">
        <v>46004902</v>
      </c>
      <c r="W18" s="14"/>
      <c r="X18" s="19">
        <v>62605155</v>
      </c>
      <c r="Y18" s="19">
        <v>61796511</v>
      </c>
      <c r="Z18" s="19"/>
      <c r="AA18" s="19"/>
      <c r="AB18" s="19">
        <v>50253676</v>
      </c>
      <c r="AC18" s="19">
        <v>67926496</v>
      </c>
      <c r="AD18" s="19">
        <v>54441881</v>
      </c>
      <c r="AE18" s="19">
        <v>48013456</v>
      </c>
      <c r="AF18" s="19">
        <v>75403622</v>
      </c>
      <c r="AG18" s="3"/>
    </row>
    <row r="19" spans="1:33" ht="15">
      <c r="A19" s="9" t="s">
        <v>80</v>
      </c>
      <c r="B19" s="10" t="s">
        <v>12</v>
      </c>
      <c r="C19" s="19">
        <v>15136404</v>
      </c>
      <c r="D19" s="19"/>
      <c r="E19" s="19"/>
      <c r="F19" s="19"/>
      <c r="G19" s="19">
        <v>19714512</v>
      </c>
      <c r="H19" s="19">
        <v>14898048</v>
      </c>
      <c r="I19" s="19">
        <v>21459501</v>
      </c>
      <c r="J19" s="19">
        <v>27822375</v>
      </c>
      <c r="K19" s="19">
        <v>13138043</v>
      </c>
      <c r="L19" s="19"/>
      <c r="M19" s="19"/>
      <c r="N19" s="19">
        <v>15447508</v>
      </c>
      <c r="O19" s="19">
        <v>19579337</v>
      </c>
      <c r="P19" s="19">
        <v>21240535</v>
      </c>
      <c r="Q19" s="19">
        <v>12403704</v>
      </c>
      <c r="R19" s="47">
        <v>14330027</v>
      </c>
      <c r="S19" s="47"/>
      <c r="T19" s="47"/>
      <c r="U19" s="49">
        <v>12511500</v>
      </c>
      <c r="V19" s="19">
        <v>11568184</v>
      </c>
      <c r="W19" s="14"/>
      <c r="X19" s="19">
        <v>11343854</v>
      </c>
      <c r="Y19" s="19">
        <v>12372690</v>
      </c>
      <c r="Z19" s="19"/>
      <c r="AA19" s="19"/>
      <c r="AB19" s="19">
        <v>21676207</v>
      </c>
      <c r="AC19" s="19">
        <v>20174767</v>
      </c>
      <c r="AD19" s="19">
        <v>22361047</v>
      </c>
      <c r="AE19" s="19">
        <v>31906216</v>
      </c>
      <c r="AF19" s="19">
        <v>30978049</v>
      </c>
      <c r="AG19" s="3"/>
    </row>
    <row r="20" spans="1:33" ht="15">
      <c r="A20" s="9" t="s">
        <v>52</v>
      </c>
      <c r="B20" s="10" t="s">
        <v>13</v>
      </c>
      <c r="C20" s="19">
        <v>108784611</v>
      </c>
      <c r="D20" s="19"/>
      <c r="E20" s="19"/>
      <c r="F20" s="19"/>
      <c r="G20" s="19">
        <v>63591034</v>
      </c>
      <c r="H20" s="19">
        <v>98330470</v>
      </c>
      <c r="I20" s="19">
        <v>77372960</v>
      </c>
      <c r="J20" s="19">
        <v>64944572</v>
      </c>
      <c r="K20" s="19">
        <v>56182457</v>
      </c>
      <c r="L20" s="19"/>
      <c r="M20" s="19"/>
      <c r="N20" s="19">
        <v>28496611</v>
      </c>
      <c r="O20" s="19">
        <v>45053247</v>
      </c>
      <c r="P20" s="19">
        <v>62390162</v>
      </c>
      <c r="Q20" s="19">
        <v>44162646</v>
      </c>
      <c r="R20" s="47">
        <v>52911332</v>
      </c>
      <c r="S20" s="47"/>
      <c r="T20" s="47"/>
      <c r="U20" s="49">
        <v>38526598</v>
      </c>
      <c r="V20" s="19">
        <v>90699887</v>
      </c>
      <c r="W20" s="14"/>
      <c r="X20" s="19">
        <v>68679726</v>
      </c>
      <c r="Y20" s="19">
        <v>54929237</v>
      </c>
      <c r="Z20" s="19"/>
      <c r="AA20" s="19"/>
      <c r="AB20" s="19">
        <v>41004463</v>
      </c>
      <c r="AC20" s="19">
        <v>72854772</v>
      </c>
      <c r="AD20" s="19">
        <v>57391169</v>
      </c>
      <c r="AE20" s="19">
        <v>76420796</v>
      </c>
      <c r="AF20" s="19">
        <v>94385769</v>
      </c>
      <c r="AG20" s="3"/>
    </row>
    <row r="21" spans="1:33" ht="15">
      <c r="A21" s="9" t="s">
        <v>53</v>
      </c>
      <c r="B21" s="10" t="s">
        <v>14</v>
      </c>
      <c r="C21" s="19">
        <v>46374234</v>
      </c>
      <c r="D21" s="19"/>
      <c r="E21" s="19"/>
      <c r="F21" s="19"/>
      <c r="G21" s="19">
        <v>33848873</v>
      </c>
      <c r="H21" s="19">
        <v>36850757</v>
      </c>
      <c r="I21" s="19">
        <v>56522365</v>
      </c>
      <c r="J21" s="19">
        <v>45083320</v>
      </c>
      <c r="K21" s="19">
        <v>35863159</v>
      </c>
      <c r="L21" s="19"/>
      <c r="M21" s="19"/>
      <c r="N21" s="19">
        <v>22658353</v>
      </c>
      <c r="O21" s="19">
        <v>46531083</v>
      </c>
      <c r="P21" s="19">
        <v>41066687</v>
      </c>
      <c r="Q21" s="19">
        <v>37319119</v>
      </c>
      <c r="R21" s="47">
        <v>39499008</v>
      </c>
      <c r="S21" s="47"/>
      <c r="T21" s="47"/>
      <c r="U21" s="49">
        <v>40134854</v>
      </c>
      <c r="V21" s="19">
        <v>69486411</v>
      </c>
      <c r="W21" s="14"/>
      <c r="X21" s="19">
        <v>66309633</v>
      </c>
      <c r="Y21" s="19">
        <v>39851862</v>
      </c>
      <c r="Z21" s="19"/>
      <c r="AA21" s="19"/>
      <c r="AB21" s="19">
        <v>23288015</v>
      </c>
      <c r="AC21" s="19">
        <v>62681807</v>
      </c>
      <c r="AD21" s="19">
        <v>30883538</v>
      </c>
      <c r="AE21" s="19">
        <v>25909682</v>
      </c>
      <c r="AF21" s="19">
        <v>86557347</v>
      </c>
      <c r="AG21" s="3"/>
    </row>
    <row r="22" spans="1:33" ht="15">
      <c r="A22" s="9" t="s">
        <v>54</v>
      </c>
      <c r="B22" s="10" t="s">
        <v>15</v>
      </c>
      <c r="C22" s="19">
        <v>38112523</v>
      </c>
      <c r="D22" s="19"/>
      <c r="E22" s="19"/>
      <c r="F22" s="19"/>
      <c r="G22" s="19">
        <v>19724190</v>
      </c>
      <c r="H22" s="19">
        <v>54441169</v>
      </c>
      <c r="I22" s="19">
        <v>68741537</v>
      </c>
      <c r="J22" s="19">
        <v>52410719</v>
      </c>
      <c r="K22" s="19">
        <v>47146552</v>
      </c>
      <c r="L22" s="19"/>
      <c r="M22" s="19"/>
      <c r="N22" s="19">
        <v>34551829</v>
      </c>
      <c r="O22" s="19">
        <v>43199270</v>
      </c>
      <c r="P22" s="19">
        <v>43410876</v>
      </c>
      <c r="Q22" s="19">
        <v>29047108</v>
      </c>
      <c r="R22" s="47">
        <v>70819974</v>
      </c>
      <c r="S22" s="47"/>
      <c r="T22" s="47"/>
      <c r="U22" s="49">
        <v>50612962</v>
      </c>
      <c r="V22" s="19">
        <v>80617084</v>
      </c>
      <c r="W22" s="14"/>
      <c r="X22" s="19">
        <v>48038044</v>
      </c>
      <c r="Y22" s="19">
        <v>53131145</v>
      </c>
      <c r="Z22" s="19"/>
      <c r="AA22" s="19"/>
      <c r="AB22" s="19">
        <v>41193528</v>
      </c>
      <c r="AC22" s="19">
        <v>56073912</v>
      </c>
      <c r="AD22" s="19">
        <v>40276932</v>
      </c>
      <c r="AE22" s="19">
        <v>33627617</v>
      </c>
      <c r="AF22" s="19">
        <v>76248808</v>
      </c>
      <c r="AG22" s="3"/>
    </row>
    <row r="23" spans="1:33" ht="15">
      <c r="A23" s="9" t="s">
        <v>55</v>
      </c>
      <c r="B23" s="10" t="s">
        <v>16</v>
      </c>
      <c r="C23" s="19">
        <v>19813507</v>
      </c>
      <c r="D23" s="19"/>
      <c r="E23" s="19"/>
      <c r="F23" s="19"/>
      <c r="G23" s="19">
        <v>16045703</v>
      </c>
      <c r="H23" s="19">
        <v>29207114</v>
      </c>
      <c r="I23" s="19">
        <v>30227030</v>
      </c>
      <c r="J23" s="19">
        <v>24211513</v>
      </c>
      <c r="K23" s="19">
        <v>30660074</v>
      </c>
      <c r="L23" s="19"/>
      <c r="M23" s="19"/>
      <c r="N23" s="19">
        <v>26728005</v>
      </c>
      <c r="O23" s="19">
        <v>34955445</v>
      </c>
      <c r="P23" s="19">
        <v>24553751</v>
      </c>
      <c r="Q23" s="19">
        <v>15559712</v>
      </c>
      <c r="R23" s="47">
        <v>26788123</v>
      </c>
      <c r="S23" s="47"/>
      <c r="T23" s="47"/>
      <c r="U23" s="49">
        <v>19396250</v>
      </c>
      <c r="V23" s="19">
        <v>22478412</v>
      </c>
      <c r="W23" s="14"/>
      <c r="X23" s="19">
        <v>19950925</v>
      </c>
      <c r="Y23" s="19">
        <v>25477258</v>
      </c>
      <c r="Z23" s="19"/>
      <c r="AA23" s="19"/>
      <c r="AB23" s="19">
        <v>16309455</v>
      </c>
      <c r="AC23" s="19">
        <v>25020488</v>
      </c>
      <c r="AD23" s="19">
        <v>23149849</v>
      </c>
      <c r="AE23" s="19">
        <v>19811497</v>
      </c>
      <c r="AF23" s="19">
        <v>47766527</v>
      </c>
      <c r="AG23" s="3"/>
    </row>
    <row r="24" spans="1:33" ht="15">
      <c r="A24" s="9" t="s">
        <v>56</v>
      </c>
      <c r="B24" s="10" t="s">
        <v>17</v>
      </c>
      <c r="C24" s="19">
        <v>9290835</v>
      </c>
      <c r="D24" s="19"/>
      <c r="E24" s="19"/>
      <c r="F24" s="19"/>
      <c r="G24" s="19">
        <v>6643160</v>
      </c>
      <c r="H24" s="19">
        <v>9673671</v>
      </c>
      <c r="I24" s="19">
        <v>7893408</v>
      </c>
      <c r="J24" s="19">
        <v>12858866</v>
      </c>
      <c r="K24" s="19">
        <v>20733301</v>
      </c>
      <c r="L24" s="19"/>
      <c r="M24" s="19"/>
      <c r="N24" s="19">
        <v>14428417</v>
      </c>
      <c r="O24" s="19">
        <v>19726803</v>
      </c>
      <c r="P24" s="19">
        <v>8998936</v>
      </c>
      <c r="Q24" s="19">
        <v>14509720</v>
      </c>
      <c r="R24" s="47">
        <v>5755525</v>
      </c>
      <c r="S24" s="47"/>
      <c r="T24" s="47"/>
      <c r="U24" s="49">
        <v>9684831</v>
      </c>
      <c r="V24" s="19">
        <v>7412764</v>
      </c>
      <c r="W24" s="14"/>
      <c r="X24" s="19">
        <v>10380295</v>
      </c>
      <c r="Y24" s="19">
        <v>9155202</v>
      </c>
      <c r="Z24" s="19"/>
      <c r="AA24" s="19"/>
      <c r="AB24" s="19">
        <v>10049109</v>
      </c>
      <c r="AC24" s="19">
        <v>7678695</v>
      </c>
      <c r="AD24" s="19">
        <v>17707071</v>
      </c>
      <c r="AE24" s="19">
        <v>9298975</v>
      </c>
      <c r="AF24" s="19">
        <v>19544741</v>
      </c>
      <c r="AG24" s="3"/>
    </row>
    <row r="25" spans="1:33" ht="15">
      <c r="A25" s="9" t="s">
        <v>82</v>
      </c>
      <c r="B25" s="10" t="s">
        <v>18</v>
      </c>
      <c r="C25" s="19">
        <v>23518722</v>
      </c>
      <c r="D25" s="19"/>
      <c r="E25" s="19"/>
      <c r="F25" s="19"/>
      <c r="G25" s="19">
        <v>8641434</v>
      </c>
      <c r="H25" s="19">
        <v>13913126</v>
      </c>
      <c r="I25" s="19">
        <v>20798149</v>
      </c>
      <c r="J25" s="19">
        <v>16833658</v>
      </c>
      <c r="K25" s="19">
        <v>21723967</v>
      </c>
      <c r="L25" s="19"/>
      <c r="M25" s="19"/>
      <c r="N25" s="19">
        <v>21729904</v>
      </c>
      <c r="O25" s="19">
        <v>33341468</v>
      </c>
      <c r="P25" s="19">
        <v>23250095</v>
      </c>
      <c r="Q25" s="19">
        <v>21227798</v>
      </c>
      <c r="R25" s="47">
        <v>16137040</v>
      </c>
      <c r="S25" s="47"/>
      <c r="T25" s="47"/>
      <c r="U25" s="49">
        <v>15227468</v>
      </c>
      <c r="V25" s="19">
        <v>21292248</v>
      </c>
      <c r="W25" s="14"/>
      <c r="X25" s="19">
        <v>21750847</v>
      </c>
      <c r="Y25" s="19">
        <v>15642893</v>
      </c>
      <c r="Z25" s="19"/>
      <c r="AA25" s="19"/>
      <c r="AB25" s="19">
        <v>15311666</v>
      </c>
      <c r="AC25" s="19">
        <v>35505042</v>
      </c>
      <c r="AD25" s="19">
        <v>29067840</v>
      </c>
      <c r="AE25" s="19">
        <v>36651342</v>
      </c>
      <c r="AF25" s="19">
        <v>50734754</v>
      </c>
      <c r="AG25" s="3"/>
    </row>
    <row r="26" spans="1:33" ht="15">
      <c r="A26" s="9" t="s">
        <v>57</v>
      </c>
      <c r="B26" s="10" t="s">
        <v>19</v>
      </c>
      <c r="C26" s="19">
        <v>37462318</v>
      </c>
      <c r="D26" s="19"/>
      <c r="E26" s="19"/>
      <c r="F26" s="19"/>
      <c r="G26" s="19">
        <v>10979618</v>
      </c>
      <c r="H26" s="19">
        <v>26458295</v>
      </c>
      <c r="I26" s="19">
        <v>31744164</v>
      </c>
      <c r="J26" s="19">
        <v>33090896</v>
      </c>
      <c r="K26" s="19">
        <v>38993036</v>
      </c>
      <c r="L26" s="19"/>
      <c r="M26" s="19"/>
      <c r="N26" s="19">
        <v>37934218</v>
      </c>
      <c r="O26" s="19">
        <v>45560204</v>
      </c>
      <c r="P26" s="19">
        <v>56675926</v>
      </c>
      <c r="Q26" s="19">
        <v>26600941</v>
      </c>
      <c r="R26" s="47">
        <v>18154216</v>
      </c>
      <c r="S26" s="47"/>
      <c r="T26" s="47"/>
      <c r="U26" s="49">
        <v>40291769</v>
      </c>
      <c r="V26" s="19">
        <v>47755154</v>
      </c>
      <c r="W26" s="14"/>
      <c r="X26" s="19">
        <v>29170718</v>
      </c>
      <c r="Y26" s="19">
        <v>30088803</v>
      </c>
      <c r="Z26" s="19"/>
      <c r="AA26" s="19"/>
      <c r="AB26" s="19">
        <v>20857909</v>
      </c>
      <c r="AC26" s="19">
        <v>28200634</v>
      </c>
      <c r="AD26" s="19">
        <v>49672411</v>
      </c>
      <c r="AE26" s="19">
        <v>30285994</v>
      </c>
      <c r="AF26" s="19">
        <v>69503032</v>
      </c>
      <c r="AG26" s="3"/>
    </row>
    <row r="27" spans="1:33" ht="15">
      <c r="A27" s="9" t="s">
        <v>58</v>
      </c>
      <c r="B27" s="10" t="s">
        <v>20</v>
      </c>
      <c r="C27" s="19">
        <v>21546425</v>
      </c>
      <c r="D27" s="19"/>
      <c r="E27" s="19"/>
      <c r="F27" s="19"/>
      <c r="G27" s="19">
        <v>10831656</v>
      </c>
      <c r="H27" s="19">
        <v>26046180</v>
      </c>
      <c r="I27" s="19">
        <v>24263266</v>
      </c>
      <c r="J27" s="19">
        <v>35797755</v>
      </c>
      <c r="K27" s="19">
        <v>20198504</v>
      </c>
      <c r="L27" s="19"/>
      <c r="M27" s="19"/>
      <c r="N27" s="19">
        <v>10124008</v>
      </c>
      <c r="O27" s="19">
        <v>17266148</v>
      </c>
      <c r="P27" s="19">
        <v>41762198</v>
      </c>
      <c r="Q27" s="19">
        <v>76092122</v>
      </c>
      <c r="R27" s="47">
        <v>38247705</v>
      </c>
      <c r="S27" s="47"/>
      <c r="T27" s="47"/>
      <c r="U27" s="49">
        <v>51328128</v>
      </c>
      <c r="V27" s="19">
        <v>30869465</v>
      </c>
      <c r="W27" s="14"/>
      <c r="X27" s="19">
        <v>32129215</v>
      </c>
      <c r="Y27" s="19">
        <v>48411573</v>
      </c>
      <c r="Z27" s="19"/>
      <c r="AA27" s="19"/>
      <c r="AB27" s="19">
        <v>22162083</v>
      </c>
      <c r="AC27" s="19">
        <v>25391939</v>
      </c>
      <c r="AD27" s="19">
        <v>38002942</v>
      </c>
      <c r="AE27" s="19">
        <v>38147989</v>
      </c>
      <c r="AF27" s="19">
        <v>28313161</v>
      </c>
      <c r="AG27" s="3"/>
    </row>
    <row r="28" spans="1:33" ht="15">
      <c r="A28" s="9" t="s">
        <v>59</v>
      </c>
      <c r="B28" s="10" t="s">
        <v>21</v>
      </c>
      <c r="C28" s="19">
        <v>105623388</v>
      </c>
      <c r="D28" s="19"/>
      <c r="E28" s="19"/>
      <c r="F28" s="19"/>
      <c r="G28" s="19">
        <v>278456729</v>
      </c>
      <c r="H28" s="19">
        <v>109830865</v>
      </c>
      <c r="I28" s="19">
        <v>117782678</v>
      </c>
      <c r="J28" s="19">
        <v>99901624</v>
      </c>
      <c r="K28" s="19">
        <v>101227478</v>
      </c>
      <c r="L28" s="19"/>
      <c r="M28" s="19"/>
      <c r="N28" s="19">
        <v>64013466</v>
      </c>
      <c r="O28" s="19">
        <v>60638814</v>
      </c>
      <c r="P28" s="19">
        <v>55527746</v>
      </c>
      <c r="Q28" s="19">
        <v>25460233</v>
      </c>
      <c r="R28" s="47">
        <v>40597551</v>
      </c>
      <c r="S28" s="47"/>
      <c r="T28" s="47"/>
      <c r="U28" s="49">
        <v>31901418</v>
      </c>
      <c r="V28" s="19">
        <v>49215017</v>
      </c>
      <c r="W28" s="14"/>
      <c r="X28" s="19">
        <v>79714877</v>
      </c>
      <c r="Y28" s="19">
        <v>52680732</v>
      </c>
      <c r="Z28" s="19"/>
      <c r="AA28" s="19"/>
      <c r="AB28" s="19">
        <v>27296499</v>
      </c>
      <c r="AC28" s="19">
        <v>49323885</v>
      </c>
      <c r="AD28" s="19">
        <v>47979324</v>
      </c>
      <c r="AE28" s="19">
        <v>27494280</v>
      </c>
      <c r="AF28" s="19">
        <v>66654061</v>
      </c>
      <c r="AG28" s="3"/>
    </row>
    <row r="29" spans="1:33" ht="15">
      <c r="A29" s="9" t="s">
        <v>60</v>
      </c>
      <c r="B29" s="10" t="s">
        <v>22</v>
      </c>
      <c r="C29" s="19">
        <v>35645613</v>
      </c>
      <c r="D29" s="19"/>
      <c r="E29" s="19"/>
      <c r="F29" s="19"/>
      <c r="G29" s="19">
        <v>28527307</v>
      </c>
      <c r="H29" s="19">
        <v>22205826</v>
      </c>
      <c r="I29" s="19">
        <v>30007328</v>
      </c>
      <c r="J29" s="19">
        <v>25371455</v>
      </c>
      <c r="K29" s="19">
        <v>23258154</v>
      </c>
      <c r="L29" s="19"/>
      <c r="M29" s="19"/>
      <c r="N29" s="19">
        <v>15777546</v>
      </c>
      <c r="O29" s="19">
        <v>26094212</v>
      </c>
      <c r="P29" s="19">
        <v>48297902</v>
      </c>
      <c r="Q29" s="19">
        <v>38235322</v>
      </c>
      <c r="R29" s="47">
        <v>25981788</v>
      </c>
      <c r="S29" s="47"/>
      <c r="T29" s="47"/>
      <c r="U29" s="49">
        <v>37146952</v>
      </c>
      <c r="V29" s="19">
        <v>36783144</v>
      </c>
      <c r="W29" s="14"/>
      <c r="X29" s="19">
        <v>33415639</v>
      </c>
      <c r="Y29" s="19">
        <v>25143910</v>
      </c>
      <c r="Z29" s="19"/>
      <c r="AA29" s="19"/>
      <c r="AB29" s="19">
        <v>18205557</v>
      </c>
      <c r="AC29" s="19">
        <v>46292519</v>
      </c>
      <c r="AD29" s="19">
        <v>39923942</v>
      </c>
      <c r="AE29" s="19">
        <v>22634835</v>
      </c>
      <c r="AF29" s="19">
        <v>26547779</v>
      </c>
      <c r="AG29" s="3"/>
    </row>
    <row r="30" spans="1:33" ht="15">
      <c r="A30" s="9" t="s">
        <v>61</v>
      </c>
      <c r="B30" s="10" t="s">
        <v>23</v>
      </c>
      <c r="C30" s="19">
        <v>571105</v>
      </c>
      <c r="D30" s="19"/>
      <c r="E30" s="19"/>
      <c r="F30" s="19"/>
      <c r="G30" s="19">
        <v>997324</v>
      </c>
      <c r="H30" s="19">
        <v>1223491</v>
      </c>
      <c r="I30" s="19">
        <v>13577897</v>
      </c>
      <c r="J30" s="19">
        <v>722007</v>
      </c>
      <c r="K30" s="19">
        <v>369702</v>
      </c>
      <c r="L30" s="19"/>
      <c r="M30" s="19"/>
      <c r="N30" s="19">
        <v>346732</v>
      </c>
      <c r="O30" s="19">
        <v>202399</v>
      </c>
      <c r="P30" s="19">
        <v>242776</v>
      </c>
      <c r="Q30" s="19">
        <v>630307</v>
      </c>
      <c r="R30" s="47">
        <v>763691</v>
      </c>
      <c r="S30" s="47"/>
      <c r="T30" s="47"/>
      <c r="U30" s="49">
        <v>1747976</v>
      </c>
      <c r="V30" s="19">
        <v>2478962</v>
      </c>
      <c r="W30" s="14"/>
      <c r="X30" s="19">
        <v>1105785</v>
      </c>
      <c r="Y30" s="19">
        <v>556602</v>
      </c>
      <c r="Z30" s="19"/>
      <c r="AA30" s="19"/>
      <c r="AB30" s="19">
        <v>5914126</v>
      </c>
      <c r="AC30" s="19">
        <v>1078197</v>
      </c>
      <c r="AD30" s="19">
        <v>1864940</v>
      </c>
      <c r="AE30" s="19">
        <v>545319</v>
      </c>
      <c r="AF30" s="19">
        <v>264082</v>
      </c>
      <c r="AG30" s="3"/>
    </row>
    <row r="31" spans="1:33" ht="15">
      <c r="A31" s="9" t="s">
        <v>62</v>
      </c>
      <c r="B31" s="10" t="s">
        <v>24</v>
      </c>
      <c r="C31" s="19">
        <v>1152229.33</v>
      </c>
      <c r="D31" s="19"/>
      <c r="E31" s="19"/>
      <c r="F31" s="19"/>
      <c r="G31" s="19">
        <v>1180185.7</v>
      </c>
      <c r="H31" s="19">
        <v>1057125.11</v>
      </c>
      <c r="I31" s="19">
        <v>1095277.39</v>
      </c>
      <c r="J31" s="19">
        <v>21569322</v>
      </c>
      <c r="K31" s="19">
        <v>794093.68</v>
      </c>
      <c r="L31" s="19"/>
      <c r="M31" s="19"/>
      <c r="N31" s="19">
        <v>27098308</v>
      </c>
      <c r="O31" s="19">
        <v>47733308</v>
      </c>
      <c r="P31" s="19">
        <v>911693.94</v>
      </c>
      <c r="Q31" s="19">
        <v>737364.61</v>
      </c>
      <c r="R31" s="47">
        <v>834269.24</v>
      </c>
      <c r="S31" s="47"/>
      <c r="T31" s="47"/>
      <c r="U31" s="49">
        <v>22000632</v>
      </c>
      <c r="V31" s="19">
        <v>29734713</v>
      </c>
      <c r="W31" s="14"/>
      <c r="X31" s="19">
        <v>19409616</v>
      </c>
      <c r="Y31" s="19">
        <v>13904238</v>
      </c>
      <c r="Z31" s="19"/>
      <c r="AA31" s="19"/>
      <c r="AB31" s="19">
        <v>10637869</v>
      </c>
      <c r="AC31" s="19">
        <v>32101500</v>
      </c>
      <c r="AD31" s="19">
        <v>19095437</v>
      </c>
      <c r="AE31" s="19">
        <v>17620077</v>
      </c>
      <c r="AF31" s="19">
        <v>31511494</v>
      </c>
      <c r="AG31" s="3"/>
    </row>
    <row r="32" spans="1:33" ht="15">
      <c r="A32" s="9" t="s">
        <v>63</v>
      </c>
      <c r="B32" s="10" t="s">
        <v>25</v>
      </c>
      <c r="C32" s="19">
        <v>26826289</v>
      </c>
      <c r="D32" s="19"/>
      <c r="E32" s="19"/>
      <c r="F32" s="19"/>
      <c r="G32" s="19">
        <v>43018559</v>
      </c>
      <c r="H32" s="19">
        <v>48527935</v>
      </c>
      <c r="I32" s="19">
        <v>41300024</v>
      </c>
      <c r="J32" s="19">
        <v>40616022</v>
      </c>
      <c r="K32" s="19">
        <v>48072214</v>
      </c>
      <c r="L32" s="19"/>
      <c r="M32" s="19"/>
      <c r="N32" s="19">
        <v>33422881</v>
      </c>
      <c r="O32" s="19">
        <v>39019794</v>
      </c>
      <c r="P32" s="19">
        <v>41517139</v>
      </c>
      <c r="Q32" s="19">
        <v>44683558</v>
      </c>
      <c r="R32" s="47">
        <v>75048129</v>
      </c>
      <c r="S32" s="47"/>
      <c r="T32" s="47"/>
      <c r="U32" s="49">
        <v>53091580</v>
      </c>
      <c r="V32" s="19">
        <v>29329535</v>
      </c>
      <c r="W32" s="14"/>
      <c r="X32" s="19">
        <v>46714498</v>
      </c>
      <c r="Y32" s="19">
        <v>26026631</v>
      </c>
      <c r="Z32" s="19"/>
      <c r="AA32" s="19"/>
      <c r="AB32" s="19">
        <v>31014042</v>
      </c>
      <c r="AC32" s="19">
        <v>56831581</v>
      </c>
      <c r="AD32" s="19">
        <v>42257412</v>
      </c>
      <c r="AE32" s="19">
        <v>41257244</v>
      </c>
      <c r="AF32" s="19">
        <v>72909760</v>
      </c>
      <c r="AG32" s="3"/>
    </row>
    <row r="33" spans="1:33" ht="15">
      <c r="A33" s="9" t="s">
        <v>64</v>
      </c>
      <c r="B33" s="10" t="s">
        <v>26</v>
      </c>
      <c r="C33" s="19">
        <v>15555327</v>
      </c>
      <c r="D33" s="19"/>
      <c r="E33" s="19"/>
      <c r="F33" s="19"/>
      <c r="G33" s="19">
        <v>12133114</v>
      </c>
      <c r="H33" s="19">
        <v>10871070</v>
      </c>
      <c r="I33" s="19">
        <v>13390953</v>
      </c>
      <c r="J33" s="19">
        <v>12507160</v>
      </c>
      <c r="K33" s="19">
        <v>9296472</v>
      </c>
      <c r="L33" s="19"/>
      <c r="M33" s="19"/>
      <c r="N33" s="19">
        <v>5753635</v>
      </c>
      <c r="O33" s="19">
        <v>7811919</v>
      </c>
      <c r="P33" s="19">
        <v>8901204</v>
      </c>
      <c r="Q33" s="19">
        <v>2822491</v>
      </c>
      <c r="R33" s="47">
        <v>4653053</v>
      </c>
      <c r="S33" s="47"/>
      <c r="T33" s="47"/>
      <c r="U33" s="49">
        <v>5216231</v>
      </c>
      <c r="V33" s="19">
        <v>9479176</v>
      </c>
      <c r="W33" s="14"/>
      <c r="X33" s="19">
        <v>6784116</v>
      </c>
      <c r="Y33" s="19">
        <v>5626047</v>
      </c>
      <c r="Z33" s="19"/>
      <c r="AA33" s="19"/>
      <c r="AB33" s="19">
        <v>5116277</v>
      </c>
      <c r="AC33" s="19">
        <v>6864813</v>
      </c>
      <c r="AD33" s="19">
        <v>4662248</v>
      </c>
      <c r="AE33" s="19">
        <v>4679451</v>
      </c>
      <c r="AF33" s="19">
        <v>3392914</v>
      </c>
      <c r="AG33" s="3"/>
    </row>
    <row r="34" spans="1:33" ht="15">
      <c r="A34" s="9" t="s">
        <v>65</v>
      </c>
      <c r="B34" s="10" t="s">
        <v>27</v>
      </c>
      <c r="C34" s="19">
        <v>179350544</v>
      </c>
      <c r="D34" s="19"/>
      <c r="E34" s="19"/>
      <c r="F34" s="19"/>
      <c r="G34" s="19">
        <v>111813573</v>
      </c>
      <c r="H34" s="19">
        <v>142173978</v>
      </c>
      <c r="I34" s="19">
        <v>158574015</v>
      </c>
      <c r="J34" s="19">
        <v>249578109</v>
      </c>
      <c r="K34" s="19">
        <v>191820821</v>
      </c>
      <c r="L34" s="19"/>
      <c r="M34" s="19"/>
      <c r="N34" s="19">
        <v>162289995</v>
      </c>
      <c r="O34" s="19">
        <v>124401326</v>
      </c>
      <c r="P34" s="19">
        <v>196228378</v>
      </c>
      <c r="Q34" s="19">
        <v>184472557</v>
      </c>
      <c r="R34" s="47">
        <v>210790919</v>
      </c>
      <c r="S34" s="47"/>
      <c r="T34" s="47"/>
      <c r="U34" s="49">
        <v>181027590</v>
      </c>
      <c r="V34" s="19">
        <v>135662507</v>
      </c>
      <c r="W34" s="14"/>
      <c r="X34" s="19">
        <v>213776306</v>
      </c>
      <c r="Y34" s="19">
        <v>140951466</v>
      </c>
      <c r="Z34" s="19"/>
      <c r="AA34" s="19"/>
      <c r="AB34" s="19">
        <v>131309632</v>
      </c>
      <c r="AC34" s="19">
        <v>183638963</v>
      </c>
      <c r="AD34" s="19">
        <v>169544110</v>
      </c>
      <c r="AE34" s="19">
        <v>194290296</v>
      </c>
      <c r="AF34" s="19">
        <v>249940557</v>
      </c>
      <c r="AG34" s="3"/>
    </row>
    <row r="35" spans="1:33" ht="15">
      <c r="A35" s="9" t="s">
        <v>66</v>
      </c>
      <c r="B35" s="10" t="s">
        <v>28</v>
      </c>
      <c r="C35" s="19">
        <v>6926640</v>
      </c>
      <c r="D35" s="19"/>
      <c r="E35" s="19"/>
      <c r="F35" s="19"/>
      <c r="G35" s="19">
        <v>206467404</v>
      </c>
      <c r="H35" s="19">
        <v>6866191</v>
      </c>
      <c r="I35" s="19">
        <v>12056115</v>
      </c>
      <c r="J35" s="19">
        <v>13710057</v>
      </c>
      <c r="K35" s="19">
        <v>7203950</v>
      </c>
      <c r="L35" s="19"/>
      <c r="M35" s="19"/>
      <c r="N35" s="19">
        <v>1742729</v>
      </c>
      <c r="O35" s="19">
        <v>2536300</v>
      </c>
      <c r="P35" s="19">
        <v>4256296</v>
      </c>
      <c r="Q35" s="19">
        <v>5607031</v>
      </c>
      <c r="R35" s="47">
        <v>11446470</v>
      </c>
      <c r="S35" s="47"/>
      <c r="T35" s="47"/>
      <c r="U35" s="49">
        <v>2273223</v>
      </c>
      <c r="V35" s="19">
        <v>7214672</v>
      </c>
      <c r="W35" s="14"/>
      <c r="X35" s="19">
        <v>14683966</v>
      </c>
      <c r="Y35" s="19">
        <v>1540225</v>
      </c>
      <c r="Z35" s="19"/>
      <c r="AA35" s="19"/>
      <c r="AB35" s="19">
        <v>1828384</v>
      </c>
      <c r="AC35" s="19">
        <v>16282329</v>
      </c>
      <c r="AD35" s="19">
        <v>4072672</v>
      </c>
      <c r="AE35" s="19">
        <v>3253316</v>
      </c>
      <c r="AF35" s="19">
        <v>3564788</v>
      </c>
      <c r="AG35" s="3"/>
    </row>
    <row r="36" spans="1:33" ht="15">
      <c r="A36" s="9" t="s">
        <v>67</v>
      </c>
      <c r="B36" s="10" t="s">
        <v>29</v>
      </c>
      <c r="C36" s="19">
        <v>107918956</v>
      </c>
      <c r="D36" s="19"/>
      <c r="E36" s="19"/>
      <c r="F36" s="19"/>
      <c r="G36" s="19">
        <v>68454882</v>
      </c>
      <c r="H36" s="19">
        <v>88163418</v>
      </c>
      <c r="I36" s="19">
        <v>99769688</v>
      </c>
      <c r="J36" s="19">
        <v>119271215</v>
      </c>
      <c r="K36" s="19">
        <v>108988062</v>
      </c>
      <c r="L36" s="19"/>
      <c r="M36" s="19"/>
      <c r="N36" s="19">
        <v>168281154</v>
      </c>
      <c r="O36" s="19">
        <v>59876598</v>
      </c>
      <c r="P36" s="19">
        <v>220724979</v>
      </c>
      <c r="Q36" s="19">
        <v>154942338</v>
      </c>
      <c r="R36" s="47">
        <v>129498525</v>
      </c>
      <c r="S36" s="47"/>
      <c r="T36" s="47"/>
      <c r="U36" s="49">
        <v>66367448</v>
      </c>
      <c r="V36" s="19">
        <v>82365287</v>
      </c>
      <c r="W36" s="14"/>
      <c r="X36" s="19">
        <v>90621180</v>
      </c>
      <c r="Y36" s="19">
        <v>85318416</v>
      </c>
      <c r="Z36" s="19"/>
      <c r="AA36" s="19"/>
      <c r="AB36" s="19">
        <v>67309610</v>
      </c>
      <c r="AC36" s="19">
        <v>87235267</v>
      </c>
      <c r="AD36" s="19">
        <v>90497275</v>
      </c>
      <c r="AE36" s="19">
        <v>82548117</v>
      </c>
      <c r="AF36" s="19">
        <v>94526603</v>
      </c>
      <c r="AG36" s="3"/>
    </row>
    <row r="37" spans="1:33" ht="15">
      <c r="A37" s="9" t="s">
        <v>68</v>
      </c>
      <c r="B37" s="10" t="s">
        <v>30</v>
      </c>
      <c r="C37" s="19">
        <v>47002565</v>
      </c>
      <c r="D37" s="19"/>
      <c r="E37" s="19"/>
      <c r="F37" s="19"/>
      <c r="G37" s="19">
        <v>34231976</v>
      </c>
      <c r="H37" s="19">
        <v>24248254</v>
      </c>
      <c r="I37" s="19">
        <v>35884437</v>
      </c>
      <c r="J37" s="19">
        <v>61106929</v>
      </c>
      <c r="K37" s="19">
        <v>21393604</v>
      </c>
      <c r="L37" s="19"/>
      <c r="M37" s="19"/>
      <c r="N37" s="19">
        <v>19501243</v>
      </c>
      <c r="O37" s="19">
        <v>22520614</v>
      </c>
      <c r="P37" s="19">
        <v>39210930</v>
      </c>
      <c r="Q37" s="19">
        <v>35059212</v>
      </c>
      <c r="R37" s="47">
        <v>61392004</v>
      </c>
      <c r="S37" s="47"/>
      <c r="T37" s="47"/>
      <c r="U37" s="49">
        <v>32777745</v>
      </c>
      <c r="V37" s="19">
        <v>22357747</v>
      </c>
      <c r="W37" s="14"/>
      <c r="X37" s="19">
        <v>55503889</v>
      </c>
      <c r="Y37" s="19">
        <v>18873673</v>
      </c>
      <c r="Z37" s="19"/>
      <c r="AA37" s="19"/>
      <c r="AB37" s="19">
        <v>48458645</v>
      </c>
      <c r="AC37" s="19">
        <v>34609938</v>
      </c>
      <c r="AD37" s="19">
        <v>78020165</v>
      </c>
      <c r="AE37" s="19">
        <v>89413443</v>
      </c>
      <c r="AF37" s="19">
        <v>74047163</v>
      </c>
      <c r="AG37" s="3"/>
    </row>
    <row r="38" spans="1:33" ht="15">
      <c r="A38" s="9" t="s">
        <v>69</v>
      </c>
      <c r="B38" s="10" t="s">
        <v>31</v>
      </c>
      <c r="C38" s="19">
        <v>74721704</v>
      </c>
      <c r="D38" s="19"/>
      <c r="E38" s="19"/>
      <c r="F38" s="19"/>
      <c r="G38" s="19">
        <v>56466323</v>
      </c>
      <c r="H38" s="19">
        <v>36753856</v>
      </c>
      <c r="I38" s="19">
        <v>154268092</v>
      </c>
      <c r="J38" s="19">
        <v>59758495</v>
      </c>
      <c r="K38" s="19">
        <v>52141829</v>
      </c>
      <c r="L38" s="19"/>
      <c r="M38" s="19"/>
      <c r="N38" s="19">
        <v>79763256</v>
      </c>
      <c r="O38" s="19">
        <v>217240045</v>
      </c>
      <c r="P38" s="19">
        <v>61255564</v>
      </c>
      <c r="Q38" s="19">
        <v>46637076</v>
      </c>
      <c r="R38" s="47">
        <v>49723441</v>
      </c>
      <c r="S38" s="47"/>
      <c r="T38" s="47"/>
      <c r="U38" s="49">
        <v>29039075</v>
      </c>
      <c r="V38" s="19">
        <v>30522482</v>
      </c>
      <c r="W38" s="14"/>
      <c r="X38" s="19">
        <v>34488216</v>
      </c>
      <c r="Y38" s="19">
        <v>52816308</v>
      </c>
      <c r="Z38" s="19"/>
      <c r="AA38" s="19"/>
      <c r="AB38" s="19">
        <v>21528200</v>
      </c>
      <c r="AC38" s="19">
        <v>43775932</v>
      </c>
      <c r="AD38" s="19">
        <v>54778227</v>
      </c>
      <c r="AE38" s="19">
        <v>25592984</v>
      </c>
      <c r="AF38" s="19">
        <v>55610750</v>
      </c>
      <c r="AG38" s="3"/>
    </row>
    <row r="39" spans="1:33" ht="15">
      <c r="A39" s="9" t="s">
        <v>70</v>
      </c>
      <c r="B39" s="10" t="s">
        <v>32</v>
      </c>
      <c r="C39" s="19">
        <v>58875268</v>
      </c>
      <c r="D39" s="19"/>
      <c r="E39" s="19"/>
      <c r="F39" s="19"/>
      <c r="G39" s="19">
        <v>39557574</v>
      </c>
      <c r="H39" s="19">
        <v>55314464</v>
      </c>
      <c r="I39" s="19">
        <v>59219131</v>
      </c>
      <c r="J39" s="19">
        <v>67426524</v>
      </c>
      <c r="K39" s="19">
        <v>59028205</v>
      </c>
      <c r="L39" s="19"/>
      <c r="M39" s="19"/>
      <c r="N39" s="19">
        <v>90805498</v>
      </c>
      <c r="O39" s="19">
        <v>50664641</v>
      </c>
      <c r="P39" s="19">
        <v>62458467</v>
      </c>
      <c r="Q39" s="19">
        <v>74133645</v>
      </c>
      <c r="R39" s="47">
        <v>47288226</v>
      </c>
      <c r="S39" s="47"/>
      <c r="T39" s="47"/>
      <c r="U39" s="49">
        <v>39460590</v>
      </c>
      <c r="V39" s="19">
        <v>37128442</v>
      </c>
      <c r="W39" s="14"/>
      <c r="X39" s="19">
        <v>63661174</v>
      </c>
      <c r="Y39" s="19">
        <v>44468697</v>
      </c>
      <c r="Z39" s="19"/>
      <c r="AA39" s="19"/>
      <c r="AB39" s="19">
        <v>29988506</v>
      </c>
      <c r="AC39" s="19">
        <v>53129182</v>
      </c>
      <c r="AD39" s="19">
        <v>116700995</v>
      </c>
      <c r="AE39" s="19">
        <v>39164625</v>
      </c>
      <c r="AF39" s="19">
        <v>97447985</v>
      </c>
      <c r="AG39" s="3"/>
    </row>
    <row r="40" spans="1:33" ht="15">
      <c r="A40" s="9" t="s">
        <v>71</v>
      </c>
      <c r="B40" s="10" t="s">
        <v>33</v>
      </c>
      <c r="C40" s="19">
        <v>54473106</v>
      </c>
      <c r="D40" s="19"/>
      <c r="E40" s="19"/>
      <c r="F40" s="19"/>
      <c r="G40" s="19">
        <v>32119388</v>
      </c>
      <c r="H40" s="19">
        <v>45404805</v>
      </c>
      <c r="I40" s="19">
        <v>48794286</v>
      </c>
      <c r="J40" s="19">
        <v>54975973</v>
      </c>
      <c r="K40" s="19">
        <v>83439014</v>
      </c>
      <c r="L40" s="19"/>
      <c r="M40" s="19"/>
      <c r="N40" s="19">
        <v>61706133</v>
      </c>
      <c r="O40" s="19">
        <v>30126578</v>
      </c>
      <c r="P40" s="19">
        <v>52829219</v>
      </c>
      <c r="Q40" s="19">
        <v>42805901</v>
      </c>
      <c r="R40" s="47">
        <v>34102706</v>
      </c>
      <c r="S40" s="47"/>
      <c r="T40" s="47"/>
      <c r="U40" s="49">
        <v>26426502</v>
      </c>
      <c r="V40" s="19">
        <v>65097885</v>
      </c>
      <c r="W40" s="14"/>
      <c r="X40" s="19">
        <v>73160508</v>
      </c>
      <c r="Y40" s="19">
        <v>68426630</v>
      </c>
      <c r="Z40" s="19"/>
      <c r="AA40" s="19"/>
      <c r="AB40" s="19">
        <v>58818087</v>
      </c>
      <c r="AC40" s="19">
        <v>126841014</v>
      </c>
      <c r="AD40" s="19">
        <v>118890035</v>
      </c>
      <c r="AE40" s="19">
        <v>128712956</v>
      </c>
      <c r="AF40" s="19">
        <v>155021012</v>
      </c>
      <c r="AG40" s="3"/>
    </row>
    <row r="41" spans="1:33" ht="15">
      <c r="A41" s="9" t="s">
        <v>81</v>
      </c>
      <c r="B41" s="10" t="s">
        <v>34</v>
      </c>
      <c r="C41" s="19">
        <v>53153090</v>
      </c>
      <c r="D41" s="19"/>
      <c r="E41" s="19"/>
      <c r="F41" s="19"/>
      <c r="G41" s="19">
        <v>53521988</v>
      </c>
      <c r="H41" s="19">
        <v>55234062</v>
      </c>
      <c r="I41" s="19">
        <v>71326686</v>
      </c>
      <c r="J41" s="19">
        <v>50680469</v>
      </c>
      <c r="K41" s="19">
        <v>40667256</v>
      </c>
      <c r="L41" s="19"/>
      <c r="M41" s="19"/>
      <c r="N41" s="19">
        <v>57787607</v>
      </c>
      <c r="O41" s="19">
        <v>42661325</v>
      </c>
      <c r="P41" s="19">
        <v>44509284</v>
      </c>
      <c r="Q41" s="19">
        <v>42706639</v>
      </c>
      <c r="R41" s="47">
        <v>53240797</v>
      </c>
      <c r="S41" s="47"/>
      <c r="T41" s="47"/>
      <c r="U41" s="49">
        <v>47997532</v>
      </c>
      <c r="V41" s="19">
        <v>49909542</v>
      </c>
      <c r="W41" s="14"/>
      <c r="X41" s="19">
        <v>52091078</v>
      </c>
      <c r="Y41" s="19">
        <v>36405144</v>
      </c>
      <c r="Z41" s="19"/>
      <c r="AA41" s="19"/>
      <c r="AB41" s="19">
        <v>26584472</v>
      </c>
      <c r="AC41" s="19">
        <v>83295834</v>
      </c>
      <c r="AD41" s="19">
        <v>63774151</v>
      </c>
      <c r="AE41" s="19">
        <v>50558765</v>
      </c>
      <c r="AF41" s="19">
        <v>44450166</v>
      </c>
      <c r="AG41" s="3"/>
    </row>
    <row r="42" spans="1:33" ht="15">
      <c r="A42" s="9" t="s">
        <v>72</v>
      </c>
      <c r="B42" s="10" t="s">
        <v>35</v>
      </c>
      <c r="C42" s="19">
        <v>43460583</v>
      </c>
      <c r="D42" s="19"/>
      <c r="E42" s="19"/>
      <c r="F42" s="19"/>
      <c r="G42" s="19">
        <v>24729757</v>
      </c>
      <c r="H42" s="19">
        <v>34256769</v>
      </c>
      <c r="I42" s="19">
        <v>29466416</v>
      </c>
      <c r="J42" s="19">
        <v>33724829</v>
      </c>
      <c r="K42" s="19">
        <v>32818470</v>
      </c>
      <c r="L42" s="19"/>
      <c r="M42" s="19"/>
      <c r="N42" s="19">
        <v>16043903</v>
      </c>
      <c r="O42" s="19">
        <v>23069562</v>
      </c>
      <c r="P42" s="19">
        <v>23090858</v>
      </c>
      <c r="Q42" s="19">
        <v>25671955</v>
      </c>
      <c r="R42" s="47">
        <v>24455021</v>
      </c>
      <c r="S42" s="47"/>
      <c r="T42" s="47"/>
      <c r="U42" s="49">
        <v>16555305</v>
      </c>
      <c r="V42" s="19">
        <v>28595595</v>
      </c>
      <c r="W42" s="14"/>
      <c r="X42" s="19">
        <v>28413272</v>
      </c>
      <c r="Y42" s="19">
        <v>32785061</v>
      </c>
      <c r="Z42" s="19"/>
      <c r="AA42" s="19"/>
      <c r="AB42" s="19">
        <v>61242475</v>
      </c>
      <c r="AC42" s="19">
        <v>31621446</v>
      </c>
      <c r="AD42" s="19">
        <v>29457573</v>
      </c>
      <c r="AE42" s="19">
        <v>37405444</v>
      </c>
      <c r="AF42" s="19">
        <v>37949332</v>
      </c>
      <c r="AG42" s="3"/>
    </row>
    <row r="43" spans="1:33" ht="15">
      <c r="A43" s="9" t="s">
        <v>73</v>
      </c>
      <c r="B43" s="10" t="s">
        <v>36</v>
      </c>
      <c r="C43" s="19">
        <v>9959600</v>
      </c>
      <c r="D43" s="19"/>
      <c r="E43" s="19"/>
      <c r="F43" s="19"/>
      <c r="G43" s="19">
        <v>5674329</v>
      </c>
      <c r="H43" s="19">
        <v>11822076</v>
      </c>
      <c r="I43" s="19">
        <v>31833649</v>
      </c>
      <c r="J43" s="19">
        <v>13955699</v>
      </c>
      <c r="K43" s="19">
        <v>25811610</v>
      </c>
      <c r="L43" s="19"/>
      <c r="M43" s="19"/>
      <c r="N43" s="19">
        <v>13984302</v>
      </c>
      <c r="O43" s="19">
        <v>14213758</v>
      </c>
      <c r="P43" s="19">
        <v>19859613</v>
      </c>
      <c r="Q43" s="19">
        <v>15970292</v>
      </c>
      <c r="R43" s="47">
        <v>10101345</v>
      </c>
      <c r="S43" s="47"/>
      <c r="T43" s="47"/>
      <c r="U43" s="49">
        <v>9880409</v>
      </c>
      <c r="V43" s="19">
        <v>15511540</v>
      </c>
      <c r="W43" s="14"/>
      <c r="X43" s="19">
        <v>17678517</v>
      </c>
      <c r="Y43" s="19">
        <v>5455654</v>
      </c>
      <c r="Z43" s="19"/>
      <c r="AA43" s="19"/>
      <c r="AB43" s="19">
        <v>20383356</v>
      </c>
      <c r="AC43" s="19">
        <v>15124026</v>
      </c>
      <c r="AD43" s="19">
        <v>12759276</v>
      </c>
      <c r="AE43" s="19">
        <v>8907310</v>
      </c>
      <c r="AF43" s="19">
        <v>11375022</v>
      </c>
      <c r="AG43" s="3"/>
    </row>
    <row r="44" spans="1:33" ht="15">
      <c r="A44" s="9" t="s">
        <v>74</v>
      </c>
      <c r="B44" s="10" t="s">
        <v>37</v>
      </c>
      <c r="C44" s="19">
        <v>18879160</v>
      </c>
      <c r="D44" s="19"/>
      <c r="E44" s="19"/>
      <c r="F44" s="19"/>
      <c r="G44" s="19">
        <v>9774254</v>
      </c>
      <c r="H44" s="19">
        <v>19183443</v>
      </c>
      <c r="I44" s="19">
        <v>40352938</v>
      </c>
      <c r="J44" s="19">
        <v>29394736</v>
      </c>
      <c r="K44" s="19">
        <v>100424273</v>
      </c>
      <c r="L44" s="19"/>
      <c r="M44" s="19"/>
      <c r="N44" s="19">
        <v>18753239</v>
      </c>
      <c r="O44" s="19">
        <v>26437200</v>
      </c>
      <c r="P44" s="19">
        <v>37128293</v>
      </c>
      <c r="Q44" s="19">
        <v>46425722</v>
      </c>
      <c r="R44" s="47">
        <v>21693545</v>
      </c>
      <c r="S44" s="47"/>
      <c r="T44" s="47"/>
      <c r="U44" s="49">
        <v>19761700</v>
      </c>
      <c r="V44" s="19">
        <v>18501234</v>
      </c>
      <c r="W44" s="14"/>
      <c r="X44" s="19">
        <v>18220196</v>
      </c>
      <c r="Y44" s="19">
        <v>189989227</v>
      </c>
      <c r="Z44" s="19"/>
      <c r="AA44" s="19"/>
      <c r="AB44" s="19">
        <v>14484384</v>
      </c>
      <c r="AC44" s="19">
        <v>12664690</v>
      </c>
      <c r="AD44" s="19">
        <v>17525240</v>
      </c>
      <c r="AE44" s="19">
        <v>8085941</v>
      </c>
      <c r="AF44" s="19">
        <v>14727759</v>
      </c>
      <c r="AG44" s="3"/>
    </row>
    <row r="45" spans="1:33" ht="15">
      <c r="A45" s="9" t="s">
        <v>75</v>
      </c>
      <c r="B45" s="10" t="s">
        <v>38</v>
      </c>
      <c r="C45" s="19">
        <v>10945979</v>
      </c>
      <c r="D45" s="19"/>
      <c r="E45" s="19"/>
      <c r="F45" s="19"/>
      <c r="G45" s="19">
        <v>15010450</v>
      </c>
      <c r="H45" s="19">
        <v>10638834</v>
      </c>
      <c r="I45" s="19">
        <v>14021028</v>
      </c>
      <c r="J45" s="19">
        <v>10445244</v>
      </c>
      <c r="K45" s="19">
        <v>14028684</v>
      </c>
      <c r="L45" s="19"/>
      <c r="M45" s="19"/>
      <c r="N45" s="19">
        <v>15084345</v>
      </c>
      <c r="O45" s="19">
        <v>13136691</v>
      </c>
      <c r="P45" s="19">
        <v>12660352</v>
      </c>
      <c r="Q45" s="19">
        <v>16203268</v>
      </c>
      <c r="R45" s="47">
        <v>7821606</v>
      </c>
      <c r="S45" s="47"/>
      <c r="T45" s="47"/>
      <c r="U45" s="49">
        <v>13788511</v>
      </c>
      <c r="V45" s="19">
        <v>12735530</v>
      </c>
      <c r="W45" s="14"/>
      <c r="X45" s="19">
        <v>31027962</v>
      </c>
      <c r="Y45" s="19">
        <v>33050363</v>
      </c>
      <c r="Z45" s="19"/>
      <c r="AA45" s="19"/>
      <c r="AB45" s="19">
        <v>32135161</v>
      </c>
      <c r="AC45" s="19">
        <v>33941995</v>
      </c>
      <c r="AD45" s="19">
        <v>25828529</v>
      </c>
      <c r="AE45" s="19">
        <v>11903607</v>
      </c>
      <c r="AF45" s="19">
        <v>49596427</v>
      </c>
      <c r="AG45" s="3"/>
    </row>
    <row r="46" spans="1:33" ht="15">
      <c r="A46" s="57" t="s">
        <v>88</v>
      </c>
      <c r="B46" s="59"/>
      <c r="C46" s="15">
        <f>SUM(C6:C45)</f>
        <v>3267287061.33</v>
      </c>
      <c r="D46" s="15"/>
      <c r="E46" s="15"/>
      <c r="F46" s="15"/>
      <c r="G46" s="15">
        <f>SUM(G6:G45)</f>
        <v>3026716025.7</v>
      </c>
      <c r="H46" s="15">
        <f>SUM(H6:H45)</f>
        <v>3499567018.11</v>
      </c>
      <c r="I46" s="15">
        <f>SUM(I6:I45)</f>
        <v>3636329962.39</v>
      </c>
      <c r="J46" s="15">
        <f>SUM(J6:J45)</f>
        <v>3804324702</v>
      </c>
      <c r="K46" s="15">
        <f>SUM(K6:K45)</f>
        <v>3208976963.68</v>
      </c>
      <c r="L46" s="37"/>
      <c r="M46" s="15"/>
      <c r="N46" s="15">
        <f>SUM(N6:N45)</f>
        <v>3308685883</v>
      </c>
      <c r="O46" s="15">
        <f>SUM(O6:O45)</f>
        <v>3112615568</v>
      </c>
      <c r="P46" s="15">
        <f>SUM(P6:P45)</f>
        <v>4075469417.94</v>
      </c>
      <c r="Q46" s="15">
        <f>SUM(Q6:Q45)</f>
        <v>6027368077.61</v>
      </c>
      <c r="R46" s="48">
        <f>SUM(R6:R45)</f>
        <v>5061724265.24</v>
      </c>
      <c r="S46" s="48"/>
      <c r="T46" s="48"/>
      <c r="U46" s="48">
        <f>SUM(U6:U45)</f>
        <v>3770510125</v>
      </c>
      <c r="V46" s="15">
        <f>SUM(V6:V45)</f>
        <v>3455442126</v>
      </c>
      <c r="W46" s="15"/>
      <c r="X46" s="15">
        <f>SUM(X6:X45)</f>
        <v>3659403892</v>
      </c>
      <c r="Y46" s="15">
        <f>SUM(Y6:Y45)</f>
        <v>3079075330</v>
      </c>
      <c r="Z46" s="15"/>
      <c r="AA46" s="15"/>
      <c r="AB46" s="15">
        <f>SUM(AB6:AB45)</f>
        <v>2580724726</v>
      </c>
      <c r="AC46" s="15">
        <f>SUM(AC6:AC45)</f>
        <v>4400695101</v>
      </c>
      <c r="AD46" s="15">
        <f>SUM(AD6:AD45)</f>
        <v>3986533522</v>
      </c>
      <c r="AE46" s="15">
        <f>SUM(AE6:AE45)</f>
        <v>3101195235</v>
      </c>
      <c r="AF46" s="15">
        <f>SUM(AF6:AF45)</f>
        <v>4129468820</v>
      </c>
      <c r="AG46" s="3"/>
    </row>
    <row r="47" spans="1:33" ht="15">
      <c r="A47" s="29"/>
      <c r="B47" s="29"/>
      <c r="C47" s="14"/>
      <c r="D47" s="14"/>
      <c r="E47" s="14"/>
      <c r="F47" s="14"/>
      <c r="G47" s="14"/>
      <c r="H47" s="14"/>
      <c r="I47" s="14"/>
      <c r="J47" s="14"/>
      <c r="K47" s="14"/>
      <c r="L47" s="19"/>
      <c r="M47" s="14"/>
      <c r="N47" s="14"/>
      <c r="O47" s="14"/>
      <c r="P47" s="14"/>
      <c r="Q47" s="14"/>
      <c r="R47" s="49"/>
      <c r="S47" s="49"/>
      <c r="T47" s="49"/>
      <c r="U47" s="49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3"/>
    </row>
    <row r="48" spans="1:33" ht="15">
      <c r="A48" s="29"/>
      <c r="B48" s="29"/>
      <c r="C48" s="14"/>
      <c r="D48" s="14"/>
      <c r="E48" s="14"/>
      <c r="F48" s="14"/>
      <c r="G48" s="14"/>
      <c r="H48" s="14"/>
      <c r="I48" s="14"/>
      <c r="J48" s="14"/>
      <c r="K48" s="14"/>
      <c r="L48" s="19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3"/>
    </row>
    <row r="49" spans="1:33" ht="15">
      <c r="A49" s="29"/>
      <c r="B49" s="29"/>
      <c r="C49" s="14"/>
      <c r="D49" s="14"/>
      <c r="E49" s="14"/>
      <c r="F49" s="14"/>
      <c r="G49" s="14"/>
      <c r="H49" s="14"/>
      <c r="I49" s="14"/>
      <c r="J49" s="14"/>
      <c r="K49" s="14"/>
      <c r="L49" s="19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3"/>
    </row>
    <row r="50" spans="1:33" ht="15">
      <c r="A50" s="29"/>
      <c r="B50" s="29"/>
      <c r="C50" s="14"/>
      <c r="D50" s="14"/>
      <c r="E50" s="14"/>
      <c r="F50" s="14"/>
      <c r="G50" s="14"/>
      <c r="H50" s="14"/>
      <c r="I50" s="14"/>
      <c r="J50" s="14"/>
      <c r="K50" s="14"/>
      <c r="L50" s="19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3"/>
    </row>
    <row r="51" spans="1:33" ht="15">
      <c r="A51" s="29"/>
      <c r="B51" s="2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3"/>
    </row>
    <row r="52" spans="1:33" ht="15">
      <c r="A52" s="29"/>
      <c r="B52" s="2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3"/>
    </row>
    <row r="53" spans="1:33" ht="15">
      <c r="A53" s="29"/>
      <c r="B53" s="2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3"/>
    </row>
    <row r="54" spans="1:33" ht="15">
      <c r="A54" s="29"/>
      <c r="B54" s="2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3"/>
    </row>
    <row r="55" spans="1:33" ht="15">
      <c r="A55" s="29"/>
      <c r="B55" s="2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3"/>
    </row>
    <row r="56" ht="15">
      <c r="AG56" s="3"/>
    </row>
  </sheetData>
  <sheetProtection/>
  <mergeCells count="4">
    <mergeCell ref="A1:AF1"/>
    <mergeCell ref="A2:AF2"/>
    <mergeCell ref="A5:AF5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N1">
      <selection activeCell="AF6" sqref="AF6:AF46"/>
    </sheetView>
  </sheetViews>
  <sheetFormatPr defaultColWidth="9.140625" defaultRowHeight="15"/>
  <cols>
    <col min="1" max="1" width="27.7109375" style="0" customWidth="1"/>
    <col min="3" max="3" width="11.421875" style="0" customWidth="1"/>
    <col min="4" max="4" width="10.140625" style="0" bestFit="1" customWidth="1"/>
    <col min="19" max="19" width="9.00390625" style="0" customWidth="1"/>
  </cols>
  <sheetData>
    <row r="1" spans="1:32" ht="18.75">
      <c r="A1" s="60" t="s">
        <v>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5">
      <c r="A2" s="62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ht="15">
      <c r="A3" s="1"/>
      <c r="B3" s="1"/>
      <c r="C3" s="2" t="s">
        <v>41</v>
      </c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</row>
    <row r="4" spans="1:32" ht="15">
      <c r="A4" s="2" t="s">
        <v>83</v>
      </c>
      <c r="B4" s="2" t="s">
        <v>39</v>
      </c>
      <c r="C4" s="2">
        <v>1</v>
      </c>
      <c r="D4" s="2" t="s">
        <v>95</v>
      </c>
      <c r="E4" s="2" t="s">
        <v>91</v>
      </c>
      <c r="F4" s="2" t="s">
        <v>92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 t="s">
        <v>91</v>
      </c>
      <c r="M4" s="2" t="s">
        <v>92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 t="s">
        <v>91</v>
      </c>
      <c r="T4" s="2" t="s">
        <v>92</v>
      </c>
      <c r="U4" s="2">
        <v>19</v>
      </c>
      <c r="V4" s="2">
        <v>20</v>
      </c>
      <c r="W4" s="2" t="s">
        <v>95</v>
      </c>
      <c r="X4" s="2">
        <v>22</v>
      </c>
      <c r="Y4" s="2">
        <v>23</v>
      </c>
      <c r="Z4" s="2" t="s">
        <v>91</v>
      </c>
      <c r="AA4" s="2" t="s">
        <v>92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</row>
    <row r="5" spans="1:32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5">
      <c r="A6" s="9" t="s">
        <v>43</v>
      </c>
      <c r="B6" s="10" t="s">
        <v>0</v>
      </c>
      <c r="C6" s="31">
        <v>0.0087</v>
      </c>
      <c r="D6" s="31"/>
      <c r="E6" s="31"/>
      <c r="F6" s="31"/>
      <c r="G6" s="31">
        <v>-0.004</v>
      </c>
      <c r="H6" s="31">
        <v>0.0024</v>
      </c>
      <c r="I6" s="31">
        <v>0.0018</v>
      </c>
      <c r="J6" s="31">
        <v>0.0159</v>
      </c>
      <c r="K6" s="32">
        <v>0.0009</v>
      </c>
      <c r="L6" s="31"/>
      <c r="M6" s="31"/>
      <c r="N6" s="31">
        <v>-0.0055</v>
      </c>
      <c r="O6" s="31">
        <v>0.0069</v>
      </c>
      <c r="P6" s="31">
        <v>0.009</v>
      </c>
      <c r="Q6" s="31">
        <v>0.0057</v>
      </c>
      <c r="R6" s="31">
        <v>-0.0137</v>
      </c>
      <c r="S6" s="31"/>
      <c r="T6" s="31"/>
      <c r="U6" s="31">
        <v>-0.0067</v>
      </c>
      <c r="V6" s="31">
        <v>-0.0169</v>
      </c>
      <c r="W6" s="33"/>
      <c r="X6" s="31">
        <v>0.0047</v>
      </c>
      <c r="Y6" s="31">
        <v>-0.0093</v>
      </c>
      <c r="Z6" s="31"/>
      <c r="AA6" s="31"/>
      <c r="AB6" s="31">
        <v>-0.0087</v>
      </c>
      <c r="AC6" s="31">
        <v>-0.0494</v>
      </c>
      <c r="AD6" s="31">
        <v>-0.0026</v>
      </c>
      <c r="AE6" s="31">
        <v>0.0367</v>
      </c>
      <c r="AF6" s="31">
        <v>-0.0247</v>
      </c>
    </row>
    <row r="7" spans="1:32" ht="15">
      <c r="A7" s="9" t="s">
        <v>44</v>
      </c>
      <c r="B7" s="10" t="s">
        <v>1</v>
      </c>
      <c r="C7" s="31">
        <v>0.0346</v>
      </c>
      <c r="D7" s="31"/>
      <c r="E7" s="31"/>
      <c r="F7" s="31"/>
      <c r="G7" s="31">
        <v>0.0094</v>
      </c>
      <c r="H7" s="31">
        <v>0.0184</v>
      </c>
      <c r="I7" s="31">
        <v>-0.0052</v>
      </c>
      <c r="J7" s="31">
        <v>0.0285</v>
      </c>
      <c r="K7" s="31">
        <v>-0.0057</v>
      </c>
      <c r="L7" s="31"/>
      <c r="M7" s="31"/>
      <c r="N7" s="31">
        <v>-0.0181</v>
      </c>
      <c r="O7" s="31">
        <v>0.0013</v>
      </c>
      <c r="P7" s="31">
        <v>0.0042</v>
      </c>
      <c r="Q7" s="31">
        <v>-0.0264</v>
      </c>
      <c r="R7" s="31">
        <v>-0.0102</v>
      </c>
      <c r="S7" s="31"/>
      <c r="T7" s="31"/>
      <c r="U7" s="31">
        <v>-0.022</v>
      </c>
      <c r="V7" s="31">
        <v>-0.0038</v>
      </c>
      <c r="W7" s="33"/>
      <c r="X7" s="31">
        <v>0.0268</v>
      </c>
      <c r="Y7" s="31">
        <v>0.0253</v>
      </c>
      <c r="Z7" s="31"/>
      <c r="AA7" s="31"/>
      <c r="AB7" s="31">
        <v>-0.0115</v>
      </c>
      <c r="AC7" s="31">
        <v>-0.0607</v>
      </c>
      <c r="AD7" s="31">
        <v>-0.0017</v>
      </c>
      <c r="AE7" s="31">
        <v>0.02</v>
      </c>
      <c r="AF7" s="31">
        <v>-0.0169</v>
      </c>
    </row>
    <row r="8" spans="1:32" ht="15">
      <c r="A8" s="9" t="s">
        <v>76</v>
      </c>
      <c r="B8" s="10" t="s">
        <v>2</v>
      </c>
      <c r="C8" s="31">
        <v>0.0275</v>
      </c>
      <c r="D8" s="31"/>
      <c r="E8" s="31"/>
      <c r="F8" s="31"/>
      <c r="G8" s="31">
        <v>-0.0079</v>
      </c>
      <c r="H8" s="31">
        <v>-0.0183</v>
      </c>
      <c r="I8" s="31">
        <v>-0.0209</v>
      </c>
      <c r="J8" s="31">
        <v>0.0219</v>
      </c>
      <c r="K8" s="31">
        <v>0.0036</v>
      </c>
      <c r="L8" s="31"/>
      <c r="M8" s="31"/>
      <c r="N8" s="31">
        <v>-0.0045</v>
      </c>
      <c r="O8" s="31">
        <v>0.0093</v>
      </c>
      <c r="P8" s="31">
        <v>-0.0034</v>
      </c>
      <c r="Q8" s="31">
        <v>-0.0174</v>
      </c>
      <c r="R8" s="31">
        <v>-0.0219</v>
      </c>
      <c r="S8" s="31"/>
      <c r="T8" s="31"/>
      <c r="U8" s="31">
        <v>-0.0215</v>
      </c>
      <c r="V8" s="31">
        <v>-0.0024</v>
      </c>
      <c r="W8" s="33"/>
      <c r="X8" s="31">
        <v>0.0155</v>
      </c>
      <c r="Y8" s="31">
        <v>0.0113</v>
      </c>
      <c r="Z8" s="31"/>
      <c r="AA8" s="31"/>
      <c r="AB8" s="31">
        <v>-0.0038</v>
      </c>
      <c r="AC8" s="31">
        <v>-0.0385</v>
      </c>
      <c r="AD8" s="31">
        <v>-0.0107</v>
      </c>
      <c r="AE8" s="31">
        <v>0.0236</v>
      </c>
      <c r="AF8" s="31">
        <v>-0.0131</v>
      </c>
    </row>
    <row r="9" spans="1:32" ht="15">
      <c r="A9" s="9" t="s">
        <v>45</v>
      </c>
      <c r="B9" s="10" t="s">
        <v>3</v>
      </c>
      <c r="C9" s="31">
        <v>0.0341</v>
      </c>
      <c r="D9" s="31"/>
      <c r="E9" s="31"/>
      <c r="F9" s="31"/>
      <c r="G9" s="31">
        <v>-0.0035</v>
      </c>
      <c r="H9" s="31"/>
      <c r="I9" s="31">
        <v>-0.0156</v>
      </c>
      <c r="J9" s="31">
        <v>0.0275</v>
      </c>
      <c r="K9" s="31">
        <v>-0.0008</v>
      </c>
      <c r="L9" s="31"/>
      <c r="M9" s="31"/>
      <c r="N9" s="31">
        <v>-0.0067</v>
      </c>
      <c r="O9" s="31">
        <v>0.0269</v>
      </c>
      <c r="P9" s="31">
        <v>-0.0087</v>
      </c>
      <c r="Q9" s="31">
        <v>-0.0233</v>
      </c>
      <c r="R9" s="31">
        <v>0.0002</v>
      </c>
      <c r="S9" s="31"/>
      <c r="T9" s="31"/>
      <c r="U9" s="31">
        <v>-0.0252</v>
      </c>
      <c r="V9" s="31">
        <v>-0.0038</v>
      </c>
      <c r="W9" s="33"/>
      <c r="X9" s="31">
        <v>0.0074</v>
      </c>
      <c r="Y9" s="31">
        <v>-0.0034</v>
      </c>
      <c r="Z9" s="31"/>
      <c r="AA9" s="31"/>
      <c r="AB9" s="31">
        <v>-0.0067</v>
      </c>
      <c r="AC9" s="31">
        <v>-0.0403</v>
      </c>
      <c r="AD9" s="31">
        <v>0.0112</v>
      </c>
      <c r="AE9" s="31">
        <v>0.0283</v>
      </c>
      <c r="AF9" s="31">
        <v>-0.0317</v>
      </c>
    </row>
    <row r="10" spans="1:32" ht="15">
      <c r="A10" s="9" t="s">
        <v>46</v>
      </c>
      <c r="B10" s="10" t="s">
        <v>42</v>
      </c>
      <c r="C10" s="31">
        <v>-0.0033</v>
      </c>
      <c r="D10" s="31"/>
      <c r="E10" s="31"/>
      <c r="F10" s="31"/>
      <c r="G10" s="31">
        <v>0.0218</v>
      </c>
      <c r="H10" s="31">
        <v>0.0353</v>
      </c>
      <c r="I10" s="31">
        <v>0.0059</v>
      </c>
      <c r="J10" s="31">
        <v>0.0165</v>
      </c>
      <c r="K10" s="31">
        <v>-0.0174</v>
      </c>
      <c r="L10" s="31"/>
      <c r="M10" s="31"/>
      <c r="N10" s="31">
        <v>-0.0084</v>
      </c>
      <c r="O10" s="31">
        <v>-0.0143</v>
      </c>
      <c r="P10" s="31">
        <v>0.0253</v>
      </c>
      <c r="Q10" s="31">
        <v>0.0281</v>
      </c>
      <c r="R10" s="31">
        <v>-0.039</v>
      </c>
      <c r="S10" s="31"/>
      <c r="T10" s="31"/>
      <c r="U10" s="31">
        <v>-0.0282</v>
      </c>
      <c r="V10" s="31">
        <v>0.0142</v>
      </c>
      <c r="W10" s="33"/>
      <c r="X10" s="31">
        <v>-0.013</v>
      </c>
      <c r="Y10" s="31">
        <v>0.0155</v>
      </c>
      <c r="Z10" s="31"/>
      <c r="AA10" s="31"/>
      <c r="AB10" s="31">
        <v>-0.0281</v>
      </c>
      <c r="AC10" s="31">
        <v>-0.0419</v>
      </c>
      <c r="AD10" s="34">
        <v>0</v>
      </c>
      <c r="AE10" s="31">
        <v>0.0221</v>
      </c>
      <c r="AF10" s="31">
        <v>0.0166</v>
      </c>
    </row>
    <row r="11" spans="1:32" ht="15">
      <c r="A11" s="9" t="s">
        <v>47</v>
      </c>
      <c r="B11" s="10" t="s">
        <v>4</v>
      </c>
      <c r="C11" s="31">
        <v>0.0161</v>
      </c>
      <c r="D11" s="31"/>
      <c r="E11" s="31"/>
      <c r="F11" s="31"/>
      <c r="G11" s="31">
        <v>0.0026</v>
      </c>
      <c r="H11" s="31">
        <v>-0.0318</v>
      </c>
      <c r="I11" s="31">
        <v>0.0311</v>
      </c>
      <c r="J11" s="31">
        <v>0.0397</v>
      </c>
      <c r="K11" s="31">
        <v>-0.0063</v>
      </c>
      <c r="L11" s="31"/>
      <c r="M11" s="31"/>
      <c r="N11" s="31">
        <v>-0.0004</v>
      </c>
      <c r="O11" s="31">
        <v>-0.0202</v>
      </c>
      <c r="P11" s="31">
        <v>0.0048</v>
      </c>
      <c r="Q11" s="31">
        <v>0.0193</v>
      </c>
      <c r="R11" s="31">
        <v>-0.0294</v>
      </c>
      <c r="S11" s="31"/>
      <c r="T11" s="31"/>
      <c r="U11" s="31">
        <v>-0.0219</v>
      </c>
      <c r="V11" s="31">
        <v>0.0066</v>
      </c>
      <c r="W11" s="33"/>
      <c r="X11" s="31">
        <v>0.011</v>
      </c>
      <c r="Y11" s="31">
        <v>-0.0022</v>
      </c>
      <c r="Z11" s="31"/>
      <c r="AA11" s="31"/>
      <c r="AB11" s="31">
        <v>-0.0165</v>
      </c>
      <c r="AC11" s="31">
        <v>-0.057</v>
      </c>
      <c r="AD11" s="31">
        <v>0.0419</v>
      </c>
      <c r="AE11" s="31">
        <v>0.022</v>
      </c>
      <c r="AF11" s="31">
        <v>0.0128</v>
      </c>
    </row>
    <row r="12" spans="1:32" ht="15">
      <c r="A12" s="9" t="s">
        <v>48</v>
      </c>
      <c r="B12" s="10" t="s">
        <v>5</v>
      </c>
      <c r="C12" s="31">
        <v>-0.0114</v>
      </c>
      <c r="D12" s="31"/>
      <c r="E12" s="31"/>
      <c r="F12" s="31"/>
      <c r="G12" s="31">
        <v>-0.0048</v>
      </c>
      <c r="H12" s="31">
        <v>-0.0135</v>
      </c>
      <c r="I12" s="31">
        <v>0.0293</v>
      </c>
      <c r="J12" s="31">
        <v>-0.0047</v>
      </c>
      <c r="K12" s="31">
        <v>-0.0038</v>
      </c>
      <c r="L12" s="31"/>
      <c r="M12" s="31"/>
      <c r="N12" s="31">
        <v>-0.0153</v>
      </c>
      <c r="O12" s="31">
        <v>0.0184</v>
      </c>
      <c r="P12" s="31">
        <v>0.0152</v>
      </c>
      <c r="Q12" s="31">
        <v>-0.0169</v>
      </c>
      <c r="R12" s="31">
        <v>-0.0161</v>
      </c>
      <c r="S12" s="31"/>
      <c r="T12" s="31"/>
      <c r="U12" s="31">
        <v>-0.0106</v>
      </c>
      <c r="V12" s="31">
        <v>0.002</v>
      </c>
      <c r="W12" s="33"/>
      <c r="X12" s="31">
        <v>0.0068</v>
      </c>
      <c r="Y12" s="31">
        <v>-0.0077</v>
      </c>
      <c r="Z12" s="31"/>
      <c r="AA12" s="31"/>
      <c r="AB12" s="31">
        <v>-0.0059</v>
      </c>
      <c r="AC12" s="31">
        <v>-0.0255</v>
      </c>
      <c r="AD12" s="31">
        <v>0.0169</v>
      </c>
      <c r="AE12" s="31">
        <v>0.0216</v>
      </c>
      <c r="AF12" s="31">
        <v>-0.0165</v>
      </c>
    </row>
    <row r="13" spans="1:32" ht="15">
      <c r="A13" s="9" t="s">
        <v>49</v>
      </c>
      <c r="B13" s="10" t="s">
        <v>6</v>
      </c>
      <c r="C13" s="31">
        <v>-0.0055</v>
      </c>
      <c r="D13" s="31"/>
      <c r="E13" s="31"/>
      <c r="F13" s="31"/>
      <c r="G13" s="31">
        <v>-0.0253</v>
      </c>
      <c r="H13" s="31">
        <v>0.0057</v>
      </c>
      <c r="I13" s="31">
        <v>-0.0063</v>
      </c>
      <c r="J13" s="31">
        <v>0.0266</v>
      </c>
      <c r="K13" s="31">
        <v>-0.013</v>
      </c>
      <c r="L13" s="31"/>
      <c r="M13" s="31"/>
      <c r="N13" s="31">
        <v>-0.0168</v>
      </c>
      <c r="O13" s="31">
        <v>-0.0051</v>
      </c>
      <c r="P13" s="31">
        <v>-0.0152</v>
      </c>
      <c r="Q13" s="31">
        <v>-0.0103</v>
      </c>
      <c r="R13" s="31">
        <v>0.0111</v>
      </c>
      <c r="S13" s="31"/>
      <c r="T13" s="31"/>
      <c r="U13" s="31">
        <v>-0.0193</v>
      </c>
      <c r="V13" s="31">
        <v>0.0059</v>
      </c>
      <c r="W13" s="33"/>
      <c r="X13" s="31">
        <v>0.0379</v>
      </c>
      <c r="Y13" s="31">
        <v>-0.0019</v>
      </c>
      <c r="Z13" s="31"/>
      <c r="AA13" s="31"/>
      <c r="AB13" s="31">
        <v>-0.0057</v>
      </c>
      <c r="AC13" s="31">
        <v>-0.027</v>
      </c>
      <c r="AD13" s="31">
        <v>-0.0013</v>
      </c>
      <c r="AE13" s="31">
        <v>0.0104</v>
      </c>
      <c r="AF13" s="31">
        <v>0.0083</v>
      </c>
    </row>
    <row r="14" spans="1:32" ht="15">
      <c r="A14" s="9" t="s">
        <v>77</v>
      </c>
      <c r="B14" s="10" t="s">
        <v>7</v>
      </c>
      <c r="C14" s="31">
        <v>0.011</v>
      </c>
      <c r="D14" s="31"/>
      <c r="E14" s="31"/>
      <c r="F14" s="31"/>
      <c r="G14" s="31">
        <v>0.007</v>
      </c>
      <c r="H14" s="31">
        <v>-0.0008</v>
      </c>
      <c r="I14" s="31">
        <v>-0.0105</v>
      </c>
      <c r="J14" s="31">
        <v>0.0022</v>
      </c>
      <c r="K14" s="31">
        <v>-0.0154</v>
      </c>
      <c r="L14" s="31"/>
      <c r="M14" s="31"/>
      <c r="N14" s="31">
        <v>-0.0224</v>
      </c>
      <c r="O14" s="31">
        <v>-0.0023</v>
      </c>
      <c r="P14" s="31">
        <v>0.0035</v>
      </c>
      <c r="Q14" s="31">
        <v>-0.019</v>
      </c>
      <c r="R14" s="31">
        <v>-0.0226</v>
      </c>
      <c r="S14" s="31"/>
      <c r="T14" s="31"/>
      <c r="U14" s="31">
        <v>0.0182</v>
      </c>
      <c r="V14" s="31">
        <v>0.023</v>
      </c>
      <c r="W14" s="33"/>
      <c r="X14" s="31">
        <v>-0.0134</v>
      </c>
      <c r="Y14" s="31">
        <v>0.0107</v>
      </c>
      <c r="Z14" s="31"/>
      <c r="AA14" s="31"/>
      <c r="AB14" s="31">
        <v>-0.0206</v>
      </c>
      <c r="AC14" s="31">
        <v>-0.0411</v>
      </c>
      <c r="AD14" s="31">
        <v>0.0118</v>
      </c>
      <c r="AE14" s="31">
        <v>0.0219</v>
      </c>
      <c r="AF14" s="31">
        <v>-0.0188</v>
      </c>
    </row>
    <row r="15" spans="1:32" ht="15">
      <c r="A15" s="9" t="s">
        <v>78</v>
      </c>
      <c r="B15" s="10" t="s">
        <v>8</v>
      </c>
      <c r="C15" s="31">
        <v>0.027</v>
      </c>
      <c r="D15" s="31"/>
      <c r="E15" s="31"/>
      <c r="F15" s="31"/>
      <c r="G15" s="31">
        <v>-0.0012</v>
      </c>
      <c r="H15" s="31">
        <v>0.0094</v>
      </c>
      <c r="I15" s="31">
        <v>-0.0052</v>
      </c>
      <c r="J15" s="31">
        <v>0.0226</v>
      </c>
      <c r="K15" s="31">
        <v>0.0011</v>
      </c>
      <c r="L15" s="31"/>
      <c r="M15" s="31"/>
      <c r="N15" s="31">
        <v>-0.0164</v>
      </c>
      <c r="O15" s="31">
        <v>0.0162</v>
      </c>
      <c r="P15" s="31">
        <v>-0.0062</v>
      </c>
      <c r="Q15" s="31">
        <v>0.0216</v>
      </c>
      <c r="R15" s="31">
        <v>0.0078</v>
      </c>
      <c r="S15" s="31"/>
      <c r="T15" s="31"/>
      <c r="U15" s="31">
        <v>0.0187</v>
      </c>
      <c r="V15" s="31">
        <v>0.0222</v>
      </c>
      <c r="W15" s="33"/>
      <c r="X15" s="31">
        <v>-0.0266</v>
      </c>
      <c r="Y15" s="31">
        <v>-0.0163</v>
      </c>
      <c r="Z15" s="31"/>
      <c r="AA15" s="31"/>
      <c r="AB15" s="31">
        <v>-0.0105</v>
      </c>
      <c r="AC15" s="31">
        <v>-0.0306</v>
      </c>
      <c r="AD15" s="31">
        <v>-0.0247</v>
      </c>
      <c r="AE15" s="31">
        <v>0.0213</v>
      </c>
      <c r="AF15" s="34">
        <v>0</v>
      </c>
    </row>
    <row r="16" spans="1:32" ht="15">
      <c r="A16" s="9" t="s">
        <v>50</v>
      </c>
      <c r="B16" s="10" t="s">
        <v>9</v>
      </c>
      <c r="C16" s="31">
        <v>-0.0041</v>
      </c>
      <c r="D16" s="31"/>
      <c r="E16" s="31"/>
      <c r="F16" s="31"/>
      <c r="G16" s="31">
        <v>-0.0113</v>
      </c>
      <c r="H16" s="31">
        <v>0.0021</v>
      </c>
      <c r="I16" s="31">
        <v>0.0213</v>
      </c>
      <c r="J16" s="31">
        <v>0.0476</v>
      </c>
      <c r="K16" s="31">
        <v>0.0144</v>
      </c>
      <c r="L16" s="31"/>
      <c r="M16" s="31"/>
      <c r="N16" s="31">
        <v>-0.0075</v>
      </c>
      <c r="O16" s="31">
        <v>-0.0027</v>
      </c>
      <c r="P16" s="31">
        <v>-0.0047</v>
      </c>
      <c r="Q16" s="31">
        <v>-0.024</v>
      </c>
      <c r="R16" s="31">
        <v>-0.0317</v>
      </c>
      <c r="S16" s="31"/>
      <c r="T16" s="31"/>
      <c r="U16" s="31">
        <v>-0.0125</v>
      </c>
      <c r="V16" s="31">
        <v>0.0207</v>
      </c>
      <c r="W16" s="33"/>
      <c r="X16" s="31">
        <v>0.0041</v>
      </c>
      <c r="Y16" s="31">
        <v>0.0037</v>
      </c>
      <c r="Z16" s="31"/>
      <c r="AA16" s="31"/>
      <c r="AB16" s="31">
        <v>-0.0008</v>
      </c>
      <c r="AC16" s="31">
        <v>-0.0483</v>
      </c>
      <c r="AD16" s="31">
        <v>-0.0076</v>
      </c>
      <c r="AE16" s="31">
        <v>0.0034</v>
      </c>
      <c r="AF16" s="31">
        <v>0.0059</v>
      </c>
    </row>
    <row r="17" spans="1:32" ht="15">
      <c r="A17" s="9" t="s">
        <v>51</v>
      </c>
      <c r="B17" s="10" t="s">
        <v>10</v>
      </c>
      <c r="C17" s="31">
        <v>0.0015</v>
      </c>
      <c r="D17" s="31"/>
      <c r="E17" s="31"/>
      <c r="F17" s="31"/>
      <c r="G17" s="31">
        <v>-0.0122</v>
      </c>
      <c r="H17" s="31">
        <v>-0.0008</v>
      </c>
      <c r="I17" s="31">
        <v>-0.0015</v>
      </c>
      <c r="J17" s="31">
        <v>0.0046</v>
      </c>
      <c r="K17" s="31">
        <v>-0.0144</v>
      </c>
      <c r="L17" s="31"/>
      <c r="M17" s="31"/>
      <c r="N17" s="34">
        <v>-0.02</v>
      </c>
      <c r="O17" s="31">
        <v>-0.0086</v>
      </c>
      <c r="P17" s="31">
        <v>0.0008</v>
      </c>
      <c r="Q17" s="31">
        <v>0.0199</v>
      </c>
      <c r="R17" s="31">
        <v>-0.0187</v>
      </c>
      <c r="S17" s="31"/>
      <c r="T17" s="31"/>
      <c r="U17" s="31">
        <v>-0.015</v>
      </c>
      <c r="V17" s="31">
        <v>-0.0048</v>
      </c>
      <c r="W17" s="33"/>
      <c r="X17" s="31">
        <v>0.0281</v>
      </c>
      <c r="Y17" s="31">
        <v>-0.0047</v>
      </c>
      <c r="Z17" s="31"/>
      <c r="AA17" s="31"/>
      <c r="AB17" s="31">
        <v>0.004</v>
      </c>
      <c r="AC17" s="31">
        <v>-0.0461</v>
      </c>
      <c r="AD17" s="31">
        <v>-0.0016</v>
      </c>
      <c r="AE17" s="31">
        <v>0.0097</v>
      </c>
      <c r="AF17" s="31">
        <v>0.0089</v>
      </c>
    </row>
    <row r="18" spans="1:32" ht="15">
      <c r="A18" s="9" t="s">
        <v>79</v>
      </c>
      <c r="B18" s="10" t="s">
        <v>11</v>
      </c>
      <c r="C18" s="31">
        <v>0.0017</v>
      </c>
      <c r="D18" s="31"/>
      <c r="E18" s="31"/>
      <c r="F18" s="31"/>
      <c r="G18" s="31">
        <v>0.0159</v>
      </c>
      <c r="H18" s="31">
        <v>-0.012</v>
      </c>
      <c r="I18" s="31">
        <v>-0.0007</v>
      </c>
      <c r="J18" s="31">
        <v>-0.003</v>
      </c>
      <c r="K18" s="31">
        <v>-0.0041</v>
      </c>
      <c r="L18" s="31"/>
      <c r="M18" s="31"/>
      <c r="N18" s="31">
        <v>-0.0096</v>
      </c>
      <c r="O18" s="31">
        <v>0.0114</v>
      </c>
      <c r="P18" s="31">
        <v>0.0061</v>
      </c>
      <c r="Q18" s="31">
        <v>0.0034</v>
      </c>
      <c r="R18" s="31">
        <v>-0.0133</v>
      </c>
      <c r="S18" s="31"/>
      <c r="T18" s="31"/>
      <c r="U18" s="31">
        <v>-0.006</v>
      </c>
      <c r="V18" s="31">
        <v>0.0095</v>
      </c>
      <c r="W18" s="33"/>
      <c r="X18" s="31">
        <v>0.0154</v>
      </c>
      <c r="Y18" s="31">
        <v>0.0234</v>
      </c>
      <c r="Z18" s="31"/>
      <c r="AA18" s="31"/>
      <c r="AB18" s="31">
        <v>-0.0055</v>
      </c>
      <c r="AC18" s="31">
        <v>-0.0029</v>
      </c>
      <c r="AD18" s="31">
        <v>0.0214</v>
      </c>
      <c r="AE18" s="31">
        <v>0.0003</v>
      </c>
      <c r="AF18" s="31">
        <v>-0.0022</v>
      </c>
    </row>
    <row r="19" spans="1:32" ht="15">
      <c r="A19" s="9" t="s">
        <v>80</v>
      </c>
      <c r="B19" s="10" t="s">
        <v>12</v>
      </c>
      <c r="C19" s="31">
        <v>-0.0176</v>
      </c>
      <c r="D19" s="31"/>
      <c r="E19" s="31"/>
      <c r="F19" s="31"/>
      <c r="G19" s="31">
        <v>0.0021</v>
      </c>
      <c r="H19" s="31">
        <v>-0.0096</v>
      </c>
      <c r="I19" s="31">
        <v>-0.0046</v>
      </c>
      <c r="J19" s="31">
        <v>0.0038</v>
      </c>
      <c r="K19" s="31">
        <v>-0.0013</v>
      </c>
      <c r="L19" s="31"/>
      <c r="M19" s="31"/>
      <c r="N19" s="31">
        <v>0.008</v>
      </c>
      <c r="O19" s="31">
        <v>0.0105</v>
      </c>
      <c r="P19" s="31">
        <v>0.0149</v>
      </c>
      <c r="Q19" s="31">
        <v>-0.0185</v>
      </c>
      <c r="R19" s="31">
        <v>-0.0038</v>
      </c>
      <c r="S19" s="34"/>
      <c r="T19" s="31"/>
      <c r="U19" s="31">
        <v>-0.0041</v>
      </c>
      <c r="V19" s="31">
        <v>0.0042</v>
      </c>
      <c r="W19" s="33"/>
      <c r="X19" s="31">
        <v>-0.0146</v>
      </c>
      <c r="Y19" s="31">
        <v>0.0081</v>
      </c>
      <c r="Z19" s="31"/>
      <c r="AA19" s="31"/>
      <c r="AB19" s="31">
        <v>0.0151</v>
      </c>
      <c r="AC19" s="31">
        <v>-0.0082</v>
      </c>
      <c r="AD19" s="31">
        <v>0.015</v>
      </c>
      <c r="AE19" s="31">
        <v>0.0501</v>
      </c>
      <c r="AF19" s="31">
        <v>-0.0309</v>
      </c>
    </row>
    <row r="20" spans="1:32" ht="15">
      <c r="A20" s="9" t="s">
        <v>52</v>
      </c>
      <c r="B20" s="10" t="s">
        <v>13</v>
      </c>
      <c r="C20" s="31">
        <v>0.0309</v>
      </c>
      <c r="D20" s="31"/>
      <c r="E20" s="31"/>
      <c r="F20" s="31"/>
      <c r="G20" s="31">
        <v>-0.0046</v>
      </c>
      <c r="H20" s="31">
        <v>-0.0151</v>
      </c>
      <c r="I20" s="31">
        <v>-0.0168</v>
      </c>
      <c r="J20" s="31">
        <v>0.0261</v>
      </c>
      <c r="K20" s="31">
        <v>-0.0171</v>
      </c>
      <c r="L20" s="31"/>
      <c r="M20" s="31"/>
      <c r="N20" s="31">
        <v>-0.0061</v>
      </c>
      <c r="O20" s="31">
        <v>0.0128</v>
      </c>
      <c r="P20" s="31">
        <v>-0.0023</v>
      </c>
      <c r="Q20" s="31">
        <v>-0.0172</v>
      </c>
      <c r="R20" s="31">
        <v>-0.0269</v>
      </c>
      <c r="S20" s="31"/>
      <c r="T20" s="31"/>
      <c r="U20" s="31">
        <v>0.0067</v>
      </c>
      <c r="V20" s="31">
        <v>0.0194</v>
      </c>
      <c r="W20" s="33"/>
      <c r="X20" s="31">
        <v>0.0243</v>
      </c>
      <c r="Y20" s="31">
        <v>-0.0172</v>
      </c>
      <c r="Z20" s="31"/>
      <c r="AA20" s="31"/>
      <c r="AB20" s="31">
        <v>0.0009</v>
      </c>
      <c r="AC20" s="31">
        <v>-0.0325</v>
      </c>
      <c r="AD20" s="31">
        <v>0.0014</v>
      </c>
      <c r="AE20" s="31">
        <v>-0.0019</v>
      </c>
      <c r="AF20" s="31">
        <v>0.0205</v>
      </c>
    </row>
    <row r="21" spans="1:32" ht="15">
      <c r="A21" s="9" t="s">
        <v>53</v>
      </c>
      <c r="B21" s="10" t="s">
        <v>14</v>
      </c>
      <c r="C21" s="31">
        <v>0.0146</v>
      </c>
      <c r="D21" s="31"/>
      <c r="E21" s="31"/>
      <c r="F21" s="31"/>
      <c r="G21" s="31">
        <v>0.0088</v>
      </c>
      <c r="H21" s="31">
        <v>-0.0198</v>
      </c>
      <c r="I21" s="31">
        <v>0.0024</v>
      </c>
      <c r="J21" s="31">
        <v>0.0105</v>
      </c>
      <c r="K21" s="31">
        <v>-0.024</v>
      </c>
      <c r="L21" s="31"/>
      <c r="M21" s="31"/>
      <c r="N21" s="31">
        <v>-0.0016</v>
      </c>
      <c r="O21" s="31">
        <v>0.0131</v>
      </c>
      <c r="P21" s="31">
        <v>-0.0041</v>
      </c>
      <c r="Q21" s="31">
        <v>-0.0114</v>
      </c>
      <c r="R21" s="31">
        <v>-0.0248</v>
      </c>
      <c r="S21" s="31"/>
      <c r="T21" s="31"/>
      <c r="U21" s="31">
        <v>-0.005</v>
      </c>
      <c r="V21" s="31">
        <v>0.0324</v>
      </c>
      <c r="W21" s="33"/>
      <c r="X21" s="31">
        <v>0.0117</v>
      </c>
      <c r="Y21" s="31">
        <v>-0.0008</v>
      </c>
      <c r="Z21" s="31"/>
      <c r="AA21" s="31"/>
      <c r="AB21" s="31">
        <v>-0.0149</v>
      </c>
      <c r="AC21" s="34">
        <v>-0.02</v>
      </c>
      <c r="AD21" s="31">
        <v>-0.0068</v>
      </c>
      <c r="AE21" s="31">
        <v>0.0103</v>
      </c>
      <c r="AF21" s="31">
        <v>0.0017</v>
      </c>
    </row>
    <row r="22" spans="1:32" ht="15">
      <c r="A22" s="9" t="s">
        <v>54</v>
      </c>
      <c r="B22" s="10" t="s">
        <v>15</v>
      </c>
      <c r="C22" s="31">
        <v>0.0242</v>
      </c>
      <c r="D22" s="31"/>
      <c r="E22" s="31"/>
      <c r="F22" s="31"/>
      <c r="G22" s="31">
        <v>-0.0102</v>
      </c>
      <c r="H22" s="31">
        <v>-0.0248</v>
      </c>
      <c r="I22" s="31">
        <v>-0.0197</v>
      </c>
      <c r="J22" s="31">
        <v>0.0513</v>
      </c>
      <c r="K22" s="31">
        <v>-0.0296</v>
      </c>
      <c r="L22" s="31"/>
      <c r="M22" s="34"/>
      <c r="N22" s="31">
        <v>-0.0083</v>
      </c>
      <c r="O22" s="31">
        <v>0.0209</v>
      </c>
      <c r="P22" s="31">
        <v>0.0148</v>
      </c>
      <c r="Q22" s="31">
        <v>-0.013</v>
      </c>
      <c r="R22" s="31">
        <v>-0.0172</v>
      </c>
      <c r="S22" s="31"/>
      <c r="T22" s="31"/>
      <c r="U22" s="31">
        <v>-0.029</v>
      </c>
      <c r="V22" s="31">
        <v>0.0265</v>
      </c>
      <c r="W22" s="33"/>
      <c r="X22" s="31">
        <v>0.0075</v>
      </c>
      <c r="Y22" s="31">
        <v>-0.0025</v>
      </c>
      <c r="Z22" s="31"/>
      <c r="AA22" s="31"/>
      <c r="AB22" s="31">
        <v>-0.0323</v>
      </c>
      <c r="AC22" s="31">
        <v>-0.0257</v>
      </c>
      <c r="AD22" s="31">
        <v>-0.0096</v>
      </c>
      <c r="AE22" s="31">
        <v>0.0372</v>
      </c>
      <c r="AF22" s="34">
        <v>0.04</v>
      </c>
    </row>
    <row r="23" spans="1:32" ht="15">
      <c r="A23" s="9" t="s">
        <v>55</v>
      </c>
      <c r="B23" s="10" t="s">
        <v>16</v>
      </c>
      <c r="C23" s="31">
        <v>-0.0113</v>
      </c>
      <c r="D23" s="31"/>
      <c r="E23" s="31"/>
      <c r="F23" s="31"/>
      <c r="G23" s="31">
        <v>0.0061</v>
      </c>
      <c r="H23" s="31">
        <v>0.0053</v>
      </c>
      <c r="I23" s="31">
        <v>0.0128</v>
      </c>
      <c r="J23" s="31">
        <v>-0.0059</v>
      </c>
      <c r="K23" s="31">
        <v>-0.0172</v>
      </c>
      <c r="L23" s="31"/>
      <c r="M23" s="31"/>
      <c r="N23" s="31">
        <v>0.0008</v>
      </c>
      <c r="O23" s="31">
        <v>-0.0061</v>
      </c>
      <c r="P23" s="31">
        <v>-0.0053</v>
      </c>
      <c r="Q23" s="31">
        <v>-0.0107</v>
      </c>
      <c r="R23" s="31">
        <v>-0.027</v>
      </c>
      <c r="S23" s="31"/>
      <c r="T23" s="31"/>
      <c r="U23" s="31">
        <v>-0.0118</v>
      </c>
      <c r="V23" s="31">
        <v>0.0192</v>
      </c>
      <c r="W23" s="33"/>
      <c r="X23" s="31">
        <v>0.022</v>
      </c>
      <c r="Y23" s="31">
        <v>-0.0108</v>
      </c>
      <c r="Z23" s="31"/>
      <c r="AA23" s="31"/>
      <c r="AB23" s="31">
        <v>-0.0085</v>
      </c>
      <c r="AC23" s="31">
        <v>-0.0382</v>
      </c>
      <c r="AD23" s="31">
        <v>0.0146</v>
      </c>
      <c r="AE23" s="31">
        <v>0.0256</v>
      </c>
      <c r="AF23" s="31">
        <v>0.0126</v>
      </c>
    </row>
    <row r="24" spans="1:32" ht="15">
      <c r="A24" s="9" t="s">
        <v>56</v>
      </c>
      <c r="B24" s="10" t="s">
        <v>17</v>
      </c>
      <c r="C24" s="31">
        <v>0.019</v>
      </c>
      <c r="D24" s="34"/>
      <c r="E24" s="31"/>
      <c r="F24" s="31"/>
      <c r="G24" s="31">
        <v>0.0047</v>
      </c>
      <c r="H24" s="31">
        <v>-0.0056</v>
      </c>
      <c r="I24" s="31">
        <v>-0.0042</v>
      </c>
      <c r="J24" s="31">
        <v>-0.0019</v>
      </c>
      <c r="K24" s="31">
        <v>-0.0198</v>
      </c>
      <c r="L24" s="31"/>
      <c r="M24" s="31"/>
      <c r="N24" s="31">
        <v>0.0048</v>
      </c>
      <c r="O24" s="31">
        <v>0.0242</v>
      </c>
      <c r="P24" s="31">
        <v>0.0211</v>
      </c>
      <c r="Q24" s="31">
        <v>-0.0059</v>
      </c>
      <c r="R24" s="31">
        <v>-0.0032</v>
      </c>
      <c r="S24" s="31"/>
      <c r="T24" s="31"/>
      <c r="U24" s="31">
        <v>0.0022</v>
      </c>
      <c r="V24" s="31">
        <v>-0.0188</v>
      </c>
      <c r="W24" s="33"/>
      <c r="X24" s="31">
        <v>0.0226</v>
      </c>
      <c r="Y24" s="31">
        <v>-0.0023</v>
      </c>
      <c r="Z24" s="31"/>
      <c r="AA24" s="31"/>
      <c r="AB24" s="31">
        <v>-0.0135</v>
      </c>
      <c r="AC24" s="31">
        <v>-0.0374</v>
      </c>
      <c r="AD24" s="31">
        <v>0.0093</v>
      </c>
      <c r="AE24" s="31">
        <v>0.0047</v>
      </c>
      <c r="AF24" s="31">
        <v>0.0161</v>
      </c>
    </row>
    <row r="25" spans="1:32" ht="15">
      <c r="A25" s="9" t="s">
        <v>82</v>
      </c>
      <c r="B25" s="10" t="s">
        <v>18</v>
      </c>
      <c r="C25" s="31">
        <v>-0.0076</v>
      </c>
      <c r="D25" s="31"/>
      <c r="E25" s="31"/>
      <c r="F25" s="31"/>
      <c r="G25" s="31">
        <v>-0.005</v>
      </c>
      <c r="H25" s="31">
        <v>-0.0063</v>
      </c>
      <c r="I25" s="31">
        <v>-0.0081</v>
      </c>
      <c r="J25" s="31">
        <v>-0.0034</v>
      </c>
      <c r="K25" s="31">
        <v>-0.0087</v>
      </c>
      <c r="L25" s="31"/>
      <c r="M25" s="31"/>
      <c r="N25" s="31">
        <v>0.0093</v>
      </c>
      <c r="O25" s="31">
        <v>0.0047</v>
      </c>
      <c r="P25" s="31">
        <v>-0.0192</v>
      </c>
      <c r="Q25" s="31">
        <v>-0.012</v>
      </c>
      <c r="R25" s="31">
        <v>-0.0049</v>
      </c>
      <c r="S25" s="31"/>
      <c r="T25" s="31"/>
      <c r="U25" s="31">
        <v>-0.0057</v>
      </c>
      <c r="V25" s="31">
        <v>0.0066</v>
      </c>
      <c r="W25" s="33"/>
      <c r="X25" s="31">
        <v>-0.0098</v>
      </c>
      <c r="Y25" s="31">
        <v>-0.0038</v>
      </c>
      <c r="Z25" s="31"/>
      <c r="AA25" s="31"/>
      <c r="AB25" s="31">
        <v>-0.0019</v>
      </c>
      <c r="AC25" s="31">
        <v>-0.029</v>
      </c>
      <c r="AD25" s="31">
        <v>-0.0052</v>
      </c>
      <c r="AE25" s="31">
        <v>0.029</v>
      </c>
      <c r="AF25" s="31">
        <v>0.0227</v>
      </c>
    </row>
    <row r="26" spans="1:32" ht="15">
      <c r="A26" s="9" t="s">
        <v>57</v>
      </c>
      <c r="B26" s="10" t="s">
        <v>19</v>
      </c>
      <c r="C26" s="31">
        <v>-0.0159</v>
      </c>
      <c r="D26" s="31"/>
      <c r="E26" s="31"/>
      <c r="F26" s="31"/>
      <c r="G26" s="31">
        <v>0.0133</v>
      </c>
      <c r="H26" s="31">
        <v>0.0123</v>
      </c>
      <c r="I26" s="31">
        <v>0.0207</v>
      </c>
      <c r="J26" s="31">
        <v>-0.0098</v>
      </c>
      <c r="K26" s="31">
        <v>-0.0099</v>
      </c>
      <c r="L26" s="31"/>
      <c r="M26" s="31"/>
      <c r="N26" s="31">
        <v>0.0159</v>
      </c>
      <c r="O26" s="31">
        <v>0.035</v>
      </c>
      <c r="P26" s="31">
        <v>-0.0007</v>
      </c>
      <c r="Q26" s="31">
        <v>-0.0151</v>
      </c>
      <c r="R26" s="31">
        <v>-0.0164</v>
      </c>
      <c r="S26" s="31"/>
      <c r="T26" s="31"/>
      <c r="U26" s="31">
        <v>-0.0121</v>
      </c>
      <c r="V26" s="31">
        <v>0.0157</v>
      </c>
      <c r="W26" s="33"/>
      <c r="X26" s="31">
        <v>0.0239</v>
      </c>
      <c r="Y26" s="31">
        <v>-0.0099</v>
      </c>
      <c r="Z26" s="31"/>
      <c r="AA26" s="31"/>
      <c r="AB26" s="31">
        <v>-0.0146</v>
      </c>
      <c r="AC26" s="31">
        <v>-0.0385</v>
      </c>
      <c r="AD26" s="31">
        <v>0.051</v>
      </c>
      <c r="AE26" s="31">
        <v>0.0375</v>
      </c>
      <c r="AF26" s="31">
        <v>0.0337</v>
      </c>
    </row>
    <row r="27" spans="1:32" ht="15">
      <c r="A27" s="9" t="s">
        <v>58</v>
      </c>
      <c r="B27" s="10" t="s">
        <v>20</v>
      </c>
      <c r="C27" s="31">
        <v>-0.0262</v>
      </c>
      <c r="D27" s="31"/>
      <c r="E27" s="31"/>
      <c r="F27" s="31"/>
      <c r="G27" s="31">
        <v>0.0035</v>
      </c>
      <c r="H27" s="31">
        <v>-0.0083</v>
      </c>
      <c r="I27" s="31">
        <v>0.0027</v>
      </c>
      <c r="J27" s="31">
        <v>-0.0146</v>
      </c>
      <c r="K27" s="31">
        <v>-0.0104</v>
      </c>
      <c r="L27" s="31"/>
      <c r="M27" s="31"/>
      <c r="N27" s="31">
        <v>-0.0009</v>
      </c>
      <c r="O27" s="31">
        <v>0.0173</v>
      </c>
      <c r="P27" s="31">
        <v>0.0135</v>
      </c>
      <c r="Q27" s="31">
        <v>-0.0391</v>
      </c>
      <c r="R27" s="31">
        <v>-0.0246</v>
      </c>
      <c r="S27" s="31"/>
      <c r="T27" s="31"/>
      <c r="U27" s="31">
        <v>0.0224</v>
      </c>
      <c r="V27" s="31">
        <v>-0.0117</v>
      </c>
      <c r="W27" s="33"/>
      <c r="X27" s="31">
        <v>0.009</v>
      </c>
      <c r="Y27" s="31">
        <v>-0.016</v>
      </c>
      <c r="Z27" s="31"/>
      <c r="AA27" s="31"/>
      <c r="AB27" s="31">
        <v>-0.0129</v>
      </c>
      <c r="AC27" s="31">
        <v>-0.0279</v>
      </c>
      <c r="AD27" s="31">
        <v>-0.0146</v>
      </c>
      <c r="AE27" s="31">
        <v>0.0301</v>
      </c>
      <c r="AF27" s="31">
        <v>0.0108</v>
      </c>
    </row>
    <row r="28" spans="1:32" ht="15">
      <c r="A28" s="9" t="s">
        <v>59</v>
      </c>
      <c r="B28" s="10" t="s">
        <v>21</v>
      </c>
      <c r="C28" s="31">
        <v>0.0243</v>
      </c>
      <c r="D28" s="31"/>
      <c r="E28" s="31"/>
      <c r="F28" s="31"/>
      <c r="G28" s="31">
        <v>-0.0306</v>
      </c>
      <c r="H28" s="31">
        <v>-0.045</v>
      </c>
      <c r="I28" s="31">
        <v>-0.0163</v>
      </c>
      <c r="J28" s="31">
        <v>0.0112</v>
      </c>
      <c r="K28" s="31">
        <v>-0.0253</v>
      </c>
      <c r="L28" s="31"/>
      <c r="M28" s="31"/>
      <c r="N28" s="31">
        <v>-0.0299</v>
      </c>
      <c r="O28" s="31">
        <v>0.0393</v>
      </c>
      <c r="P28" s="31">
        <v>0.0007</v>
      </c>
      <c r="Q28" s="31">
        <v>-0.0234</v>
      </c>
      <c r="R28" s="31">
        <v>-0.0191</v>
      </c>
      <c r="S28" s="34"/>
      <c r="T28" s="31"/>
      <c r="U28" s="31">
        <v>0.0176</v>
      </c>
      <c r="V28" s="31">
        <v>0.0133</v>
      </c>
      <c r="W28" s="33"/>
      <c r="X28" s="31">
        <v>0.0264</v>
      </c>
      <c r="Y28" s="31">
        <v>-0.0075</v>
      </c>
      <c r="Z28" s="31"/>
      <c r="AA28" s="31"/>
      <c r="AB28" s="31">
        <v>-0.0003</v>
      </c>
      <c r="AC28" s="31">
        <v>-0.0326</v>
      </c>
      <c r="AD28" s="31">
        <v>0.007</v>
      </c>
      <c r="AE28" s="31">
        <v>0.0361</v>
      </c>
      <c r="AF28" s="31">
        <v>-0.0271</v>
      </c>
    </row>
    <row r="29" spans="1:32" ht="15">
      <c r="A29" s="9" t="s">
        <v>60</v>
      </c>
      <c r="B29" s="10" t="s">
        <v>22</v>
      </c>
      <c r="C29" s="31">
        <v>-0.0021</v>
      </c>
      <c r="D29" s="31"/>
      <c r="E29" s="34"/>
      <c r="F29" s="31"/>
      <c r="G29" s="31">
        <v>0.0191</v>
      </c>
      <c r="H29" s="31">
        <v>0.0077</v>
      </c>
      <c r="I29" s="31">
        <v>-0.0149</v>
      </c>
      <c r="J29" s="31">
        <v>0.0037</v>
      </c>
      <c r="K29" s="31">
        <v>-0.0214</v>
      </c>
      <c r="L29" s="31"/>
      <c r="M29" s="31"/>
      <c r="N29" s="31">
        <v>-0.0025</v>
      </c>
      <c r="O29" s="31">
        <v>-0.0109</v>
      </c>
      <c r="P29" s="31">
        <v>0.0006</v>
      </c>
      <c r="Q29" s="31">
        <v>-0.0181</v>
      </c>
      <c r="R29" s="31">
        <v>-0.0044</v>
      </c>
      <c r="S29" s="31"/>
      <c r="T29" s="31"/>
      <c r="U29" s="31">
        <v>-0.0127</v>
      </c>
      <c r="V29" s="31">
        <v>0.0283</v>
      </c>
      <c r="W29" s="33"/>
      <c r="X29" s="31">
        <v>-0.0139</v>
      </c>
      <c r="Y29" s="31">
        <v>-0.0126</v>
      </c>
      <c r="Z29" s="31"/>
      <c r="AA29" s="31"/>
      <c r="AB29" s="31">
        <v>-0.0174</v>
      </c>
      <c r="AC29" s="31">
        <v>-0.0018</v>
      </c>
      <c r="AD29" s="31">
        <v>0.0055</v>
      </c>
      <c r="AE29" s="31">
        <v>0.0057</v>
      </c>
      <c r="AF29" s="31">
        <v>0.0405</v>
      </c>
    </row>
    <row r="30" spans="1:32" ht="15">
      <c r="A30" s="9" t="s">
        <v>61</v>
      </c>
      <c r="B30" s="10" t="s">
        <v>23</v>
      </c>
      <c r="C30" s="31">
        <v>0.0012</v>
      </c>
      <c r="D30" s="31"/>
      <c r="E30" s="31"/>
      <c r="F30" s="31"/>
      <c r="G30" s="31">
        <v>-0.0036</v>
      </c>
      <c r="H30" s="31">
        <v>0.0007</v>
      </c>
      <c r="I30" s="31">
        <v>0.0007</v>
      </c>
      <c r="J30" s="31">
        <v>0.0005</v>
      </c>
      <c r="K30" s="31">
        <v>0.0002</v>
      </c>
      <c r="L30" s="31"/>
      <c r="M30" s="31"/>
      <c r="N30" s="34">
        <v>0</v>
      </c>
      <c r="O30" s="31">
        <v>0.0007</v>
      </c>
      <c r="P30" s="31">
        <v>-0.0003</v>
      </c>
      <c r="Q30" s="31">
        <v>0.0007</v>
      </c>
      <c r="R30" s="31">
        <v>0.0009</v>
      </c>
      <c r="S30" s="31"/>
      <c r="T30" s="31"/>
      <c r="U30" s="31">
        <v>0.0008</v>
      </c>
      <c r="V30" s="31">
        <v>0.0002</v>
      </c>
      <c r="W30" s="33"/>
      <c r="X30" s="31">
        <v>0.0012</v>
      </c>
      <c r="Y30" s="31">
        <v>0.0003</v>
      </c>
      <c r="Z30" s="31"/>
      <c r="AA30" s="31"/>
      <c r="AB30" s="31">
        <v>-0.0017</v>
      </c>
      <c r="AC30" s="31">
        <v>0.0038</v>
      </c>
      <c r="AD30" s="31">
        <v>0.0017</v>
      </c>
      <c r="AE30" s="31">
        <v>0.0017</v>
      </c>
      <c r="AF30" s="31">
        <v>-0.0017</v>
      </c>
    </row>
    <row r="31" spans="1:32" ht="15">
      <c r="A31" s="9" t="s">
        <v>62</v>
      </c>
      <c r="B31" s="10" t="s">
        <v>24</v>
      </c>
      <c r="C31" s="31">
        <v>0.0079</v>
      </c>
      <c r="D31" s="31"/>
      <c r="E31" s="31"/>
      <c r="F31" s="31"/>
      <c r="G31" s="31">
        <v>-0.0042</v>
      </c>
      <c r="H31" s="31">
        <v>0.0022</v>
      </c>
      <c r="I31" s="31">
        <v>0.0026</v>
      </c>
      <c r="J31" s="31">
        <v>0.0021</v>
      </c>
      <c r="K31" s="31">
        <v>0.001</v>
      </c>
      <c r="L31" s="31"/>
      <c r="M31" s="31"/>
      <c r="N31" s="31">
        <v>-0.0061</v>
      </c>
      <c r="O31" s="31">
        <v>-0.0184</v>
      </c>
      <c r="P31" s="31">
        <v>0.0088</v>
      </c>
      <c r="Q31" s="31">
        <v>0.0067</v>
      </c>
      <c r="R31" s="31">
        <v>-0.0164</v>
      </c>
      <c r="S31" s="31"/>
      <c r="T31" s="31"/>
      <c r="U31" s="31">
        <v>-0.0235</v>
      </c>
      <c r="V31" s="31">
        <v>0.0153</v>
      </c>
      <c r="W31" s="33"/>
      <c r="X31" s="31">
        <v>-0.0087</v>
      </c>
      <c r="Y31" s="31">
        <v>-0.0044</v>
      </c>
      <c r="Z31" s="31"/>
      <c r="AA31" s="31"/>
      <c r="AB31" s="31">
        <v>-0.0198</v>
      </c>
      <c r="AC31" s="31">
        <v>-0.0223</v>
      </c>
      <c r="AD31" s="31">
        <v>-0.0047</v>
      </c>
      <c r="AE31" s="31">
        <v>0.0258</v>
      </c>
      <c r="AF31" s="31">
        <v>0.032</v>
      </c>
    </row>
    <row r="32" spans="1:32" ht="15">
      <c r="A32" s="9" t="s">
        <v>63</v>
      </c>
      <c r="B32" s="10" t="s">
        <v>25</v>
      </c>
      <c r="C32" s="31">
        <v>-0.0127</v>
      </c>
      <c r="D32" s="31"/>
      <c r="E32" s="31"/>
      <c r="F32" s="31"/>
      <c r="G32" s="31">
        <v>0.0283</v>
      </c>
      <c r="H32" s="31">
        <v>0.0297</v>
      </c>
      <c r="I32" s="31">
        <v>0.0062</v>
      </c>
      <c r="J32" s="31">
        <v>-0.0009</v>
      </c>
      <c r="K32" s="31">
        <v>0.019</v>
      </c>
      <c r="L32" s="31"/>
      <c r="M32" s="31"/>
      <c r="N32" s="31">
        <v>-0.0003</v>
      </c>
      <c r="O32" s="31">
        <v>0.0027</v>
      </c>
      <c r="P32" s="31">
        <v>-0.0045</v>
      </c>
      <c r="Q32" s="31">
        <v>-0.0012</v>
      </c>
      <c r="R32" s="31">
        <v>-0.0037</v>
      </c>
      <c r="S32" s="34"/>
      <c r="T32" s="31"/>
      <c r="U32" s="31">
        <v>-0.0238</v>
      </c>
      <c r="V32" s="31">
        <v>-0.0052</v>
      </c>
      <c r="W32" s="33"/>
      <c r="X32" s="31">
        <v>-0.0074</v>
      </c>
      <c r="Y32" s="31">
        <v>-0.0113</v>
      </c>
      <c r="Z32" s="31"/>
      <c r="AA32" s="31"/>
      <c r="AB32" s="31">
        <v>-0.0415</v>
      </c>
      <c r="AC32" s="31">
        <v>-0.0405</v>
      </c>
      <c r="AD32" s="31">
        <v>-0.0162</v>
      </c>
      <c r="AE32" s="31">
        <v>-0.0145</v>
      </c>
      <c r="AF32" s="31">
        <v>0.0482</v>
      </c>
    </row>
    <row r="33" spans="1:32" ht="15">
      <c r="A33" s="9" t="s">
        <v>64</v>
      </c>
      <c r="B33" s="10" t="s">
        <v>26</v>
      </c>
      <c r="C33" s="31">
        <v>0.0127</v>
      </c>
      <c r="D33" s="31"/>
      <c r="E33" s="31"/>
      <c r="F33" s="31"/>
      <c r="G33" s="31">
        <v>0.0054</v>
      </c>
      <c r="H33" s="31">
        <v>-0.0008</v>
      </c>
      <c r="I33" s="31">
        <v>0.0188</v>
      </c>
      <c r="J33" s="31">
        <v>0.0016</v>
      </c>
      <c r="K33" s="31">
        <v>-0.0202</v>
      </c>
      <c r="L33" s="31"/>
      <c r="M33" s="31"/>
      <c r="N33" s="31">
        <v>-0.022</v>
      </c>
      <c r="O33" s="31">
        <v>-0.0108</v>
      </c>
      <c r="P33" s="31">
        <v>0.0101</v>
      </c>
      <c r="Q33" s="31">
        <v>-0.0114</v>
      </c>
      <c r="R33" s="31">
        <v>-0.0049</v>
      </c>
      <c r="S33" s="31"/>
      <c r="T33" s="31"/>
      <c r="U33" s="31">
        <v>-0.0014</v>
      </c>
      <c r="V33" s="31">
        <v>0.0321</v>
      </c>
      <c r="W33" s="33"/>
      <c r="X33" s="31">
        <v>-0.0203</v>
      </c>
      <c r="Y33" s="31">
        <v>-0.014</v>
      </c>
      <c r="Z33" s="31"/>
      <c r="AA33" s="31"/>
      <c r="AB33" s="31">
        <v>-0.0139</v>
      </c>
      <c r="AC33" s="31">
        <v>-0.0223</v>
      </c>
      <c r="AD33" s="31">
        <v>-0.0024</v>
      </c>
      <c r="AE33" s="31">
        <v>-0.016</v>
      </c>
      <c r="AF33" s="31">
        <v>0.0066</v>
      </c>
    </row>
    <row r="34" spans="1:32" ht="15">
      <c r="A34" s="9" t="s">
        <v>65</v>
      </c>
      <c r="B34" s="10" t="s">
        <v>27</v>
      </c>
      <c r="C34" s="31">
        <v>0.0044</v>
      </c>
      <c r="D34" s="31"/>
      <c r="E34" s="34"/>
      <c r="F34" s="31"/>
      <c r="G34" s="31">
        <v>0.0038</v>
      </c>
      <c r="H34" s="31">
        <v>-0.0144</v>
      </c>
      <c r="I34" s="31">
        <v>-0.008</v>
      </c>
      <c r="J34" s="31">
        <v>0.0365</v>
      </c>
      <c r="K34" s="31">
        <v>0.0013</v>
      </c>
      <c r="L34" s="31"/>
      <c r="M34" s="31"/>
      <c r="N34" s="31">
        <v>-0.0045</v>
      </c>
      <c r="O34" s="31">
        <v>-0.0013</v>
      </c>
      <c r="P34" s="31">
        <v>0.0127</v>
      </c>
      <c r="Q34" s="31">
        <v>-0.0048</v>
      </c>
      <c r="R34" s="31">
        <v>-0.029</v>
      </c>
      <c r="S34" s="34"/>
      <c r="T34" s="31"/>
      <c r="U34" s="31">
        <v>-0.0114</v>
      </c>
      <c r="V34" s="31">
        <v>0.014</v>
      </c>
      <c r="W34" s="33"/>
      <c r="X34" s="31">
        <v>-0.0092</v>
      </c>
      <c r="Y34" s="31">
        <v>-0.0034</v>
      </c>
      <c r="Z34" s="31"/>
      <c r="AA34" s="31"/>
      <c r="AB34" s="31">
        <v>-0.0132</v>
      </c>
      <c r="AC34" s="31">
        <v>-0.0336</v>
      </c>
      <c r="AD34" s="31">
        <v>0.0257</v>
      </c>
      <c r="AE34" s="31">
        <v>0.0207</v>
      </c>
      <c r="AF34" s="31">
        <v>-0.0053</v>
      </c>
    </row>
    <row r="35" spans="1:32" ht="15">
      <c r="A35" s="9" t="s">
        <v>66</v>
      </c>
      <c r="B35" s="10" t="s">
        <v>28</v>
      </c>
      <c r="C35" s="31">
        <v>0.0115</v>
      </c>
      <c r="D35" s="31"/>
      <c r="E35" s="31"/>
      <c r="F35" s="31"/>
      <c r="G35" s="34">
        <v>0</v>
      </c>
      <c r="H35" s="31">
        <v>-0.0106</v>
      </c>
      <c r="I35" s="31">
        <v>-0.0015</v>
      </c>
      <c r="J35" s="31">
        <v>0.0264</v>
      </c>
      <c r="K35" s="31">
        <v>0.0015</v>
      </c>
      <c r="L35" s="31"/>
      <c r="M35" s="31"/>
      <c r="N35" s="31">
        <v>-0.0145</v>
      </c>
      <c r="O35" s="31">
        <v>-0.0072</v>
      </c>
      <c r="P35" s="31">
        <v>0.003</v>
      </c>
      <c r="Q35" s="31">
        <v>-0.0087</v>
      </c>
      <c r="R35" s="31">
        <v>-0.0336</v>
      </c>
      <c r="S35" s="31"/>
      <c r="T35" s="31"/>
      <c r="U35" s="31">
        <v>0.0023</v>
      </c>
      <c r="V35" s="31">
        <v>0.0087</v>
      </c>
      <c r="W35" s="33"/>
      <c r="X35" s="31">
        <v>0.0016</v>
      </c>
      <c r="Y35" s="31">
        <v>-0.007</v>
      </c>
      <c r="Z35" s="31"/>
      <c r="AA35" s="31"/>
      <c r="AB35" s="31">
        <v>-0.0059</v>
      </c>
      <c r="AC35" s="31">
        <v>-0.0243</v>
      </c>
      <c r="AD35" s="31">
        <v>0.0173</v>
      </c>
      <c r="AE35" s="31">
        <v>0.0159</v>
      </c>
      <c r="AF35" s="31">
        <v>-0.0023</v>
      </c>
    </row>
    <row r="36" spans="1:32" ht="15">
      <c r="A36" s="9" t="s">
        <v>67</v>
      </c>
      <c r="B36" s="10" t="s">
        <v>29</v>
      </c>
      <c r="C36" s="31">
        <v>-0.0023</v>
      </c>
      <c r="D36" s="31"/>
      <c r="E36" s="31"/>
      <c r="F36" s="31"/>
      <c r="G36" s="31">
        <v>0.0057</v>
      </c>
      <c r="H36" s="31">
        <v>0.0013</v>
      </c>
      <c r="I36" s="31">
        <v>-0.0047</v>
      </c>
      <c r="J36" s="31">
        <v>0.0283</v>
      </c>
      <c r="K36" s="31">
        <v>0.0052</v>
      </c>
      <c r="L36" s="31"/>
      <c r="M36" s="34"/>
      <c r="N36" s="31">
        <v>0.0029</v>
      </c>
      <c r="O36" s="31">
        <v>-0.0096</v>
      </c>
      <c r="P36" s="31">
        <v>-0.0152</v>
      </c>
      <c r="Q36" s="31">
        <v>0.0095</v>
      </c>
      <c r="R36" s="31">
        <v>-0.0152</v>
      </c>
      <c r="S36" s="31"/>
      <c r="T36" s="31"/>
      <c r="U36" s="31">
        <v>-0.0114</v>
      </c>
      <c r="V36" s="31">
        <v>-0.0046</v>
      </c>
      <c r="W36" s="33"/>
      <c r="X36" s="31">
        <v>-0.0087</v>
      </c>
      <c r="Y36" s="31">
        <v>0.0061</v>
      </c>
      <c r="Z36" s="31"/>
      <c r="AA36" s="31"/>
      <c r="AB36" s="31">
        <v>-0.005</v>
      </c>
      <c r="AC36" s="31">
        <v>-0.0295</v>
      </c>
      <c r="AD36" s="31">
        <v>0.0225</v>
      </c>
      <c r="AE36" s="31">
        <v>0.019</v>
      </c>
      <c r="AF36" s="31">
        <v>-0.0047</v>
      </c>
    </row>
    <row r="37" spans="1:32" ht="15">
      <c r="A37" s="9" t="s">
        <v>68</v>
      </c>
      <c r="B37" s="10" t="s">
        <v>30</v>
      </c>
      <c r="C37" s="31">
        <v>0.0068</v>
      </c>
      <c r="D37" s="31"/>
      <c r="E37" s="34"/>
      <c r="F37" s="31"/>
      <c r="G37" s="31">
        <v>-0.0117</v>
      </c>
      <c r="H37" s="31">
        <v>-0.0181</v>
      </c>
      <c r="I37" s="31">
        <v>-0.0142</v>
      </c>
      <c r="J37" s="31">
        <v>0.0186</v>
      </c>
      <c r="K37" s="31">
        <v>-0.0123</v>
      </c>
      <c r="L37" s="31"/>
      <c r="M37" s="31"/>
      <c r="N37" s="31">
        <v>-0.017</v>
      </c>
      <c r="O37" s="31">
        <v>-0.0056</v>
      </c>
      <c r="P37" s="31">
        <v>-0.008</v>
      </c>
      <c r="Q37" s="31">
        <v>-0.0042</v>
      </c>
      <c r="R37" s="31">
        <v>-0.0204</v>
      </c>
      <c r="S37" s="31"/>
      <c r="T37" s="31"/>
      <c r="U37" s="31">
        <v>-0.026</v>
      </c>
      <c r="V37" s="31">
        <v>0.0109</v>
      </c>
      <c r="W37" s="33"/>
      <c r="X37" s="31">
        <v>-0.003</v>
      </c>
      <c r="Y37" s="31">
        <v>0.0035</v>
      </c>
      <c r="Z37" s="31"/>
      <c r="AA37" s="31"/>
      <c r="AB37" s="31">
        <v>-0.0271</v>
      </c>
      <c r="AC37" s="31">
        <v>-0.0353</v>
      </c>
      <c r="AD37" s="31">
        <v>-0.0151</v>
      </c>
      <c r="AE37" s="31">
        <v>0.0488</v>
      </c>
      <c r="AF37" s="31">
        <v>0.0199</v>
      </c>
    </row>
    <row r="38" spans="1:32" ht="15">
      <c r="A38" s="9" t="s">
        <v>69</v>
      </c>
      <c r="B38" s="10" t="s">
        <v>31</v>
      </c>
      <c r="C38" s="31">
        <v>0.0214</v>
      </c>
      <c r="D38" s="31"/>
      <c r="E38" s="31"/>
      <c r="F38" s="31"/>
      <c r="G38" s="31">
        <v>-0.0048</v>
      </c>
      <c r="H38" s="31">
        <v>0.0108</v>
      </c>
      <c r="I38" s="31">
        <v>0.0503</v>
      </c>
      <c r="J38" s="31">
        <v>-0.0134</v>
      </c>
      <c r="K38" s="31">
        <v>-0.0111</v>
      </c>
      <c r="L38" s="31"/>
      <c r="M38" s="31"/>
      <c r="N38" s="31">
        <v>-0.0222</v>
      </c>
      <c r="O38" s="31">
        <v>-0.0491</v>
      </c>
      <c r="P38" s="31">
        <v>0.0176</v>
      </c>
      <c r="Q38" s="31">
        <v>0.009</v>
      </c>
      <c r="R38" s="31">
        <v>-0.0256</v>
      </c>
      <c r="S38" s="31"/>
      <c r="T38" s="31"/>
      <c r="U38" s="31">
        <v>-0.016</v>
      </c>
      <c r="V38" s="31">
        <v>0.0103</v>
      </c>
      <c r="W38" s="33"/>
      <c r="X38" s="31">
        <v>-0.0141</v>
      </c>
      <c r="Y38" s="31">
        <v>0.0103</v>
      </c>
      <c r="Z38" s="31"/>
      <c r="AA38" s="31"/>
      <c r="AB38" s="31">
        <v>-0.0066</v>
      </c>
      <c r="AC38" s="31">
        <v>-0.0367</v>
      </c>
      <c r="AD38" s="31">
        <v>0.0051</v>
      </c>
      <c r="AE38" s="31">
        <v>-0.0002</v>
      </c>
      <c r="AF38" s="31">
        <v>0.0405</v>
      </c>
    </row>
    <row r="39" spans="1:32" ht="15">
      <c r="A39" s="9" t="s">
        <v>70</v>
      </c>
      <c r="B39" s="10" t="s">
        <v>32</v>
      </c>
      <c r="C39" s="31">
        <v>-0.0015</v>
      </c>
      <c r="D39" s="31"/>
      <c r="E39" s="31"/>
      <c r="F39" s="31"/>
      <c r="G39" s="31">
        <v>0.0114</v>
      </c>
      <c r="H39" s="31">
        <v>0.0046</v>
      </c>
      <c r="I39" s="31">
        <v>-0.0035</v>
      </c>
      <c r="J39" s="31">
        <v>0.0013</v>
      </c>
      <c r="K39" s="34">
        <v>0.02</v>
      </c>
      <c r="L39" s="31"/>
      <c r="M39" s="31"/>
      <c r="N39" s="31">
        <v>-0.0019</v>
      </c>
      <c r="O39" s="31">
        <v>0.0127</v>
      </c>
      <c r="P39" s="31">
        <v>0.0125</v>
      </c>
      <c r="Q39" s="31">
        <v>0.0036</v>
      </c>
      <c r="R39" s="31">
        <v>-0.0208</v>
      </c>
      <c r="S39" s="31"/>
      <c r="T39" s="31"/>
      <c r="U39" s="31">
        <v>-0.0057</v>
      </c>
      <c r="V39" s="31">
        <v>0.0018</v>
      </c>
      <c r="W39" s="33"/>
      <c r="X39" s="31">
        <v>0.0043</v>
      </c>
      <c r="Y39" s="31">
        <v>0.0105</v>
      </c>
      <c r="Z39" s="31"/>
      <c r="AA39" s="31"/>
      <c r="AB39" s="31">
        <v>0.0001</v>
      </c>
      <c r="AC39" s="31">
        <v>-0.029</v>
      </c>
      <c r="AD39" s="34">
        <v>-0.02</v>
      </c>
      <c r="AE39" s="31">
        <v>0.0171</v>
      </c>
      <c r="AF39" s="31">
        <v>0.0033</v>
      </c>
    </row>
    <row r="40" spans="1:32" ht="15">
      <c r="A40" s="9" t="s">
        <v>71</v>
      </c>
      <c r="B40" s="10" t="s">
        <v>33</v>
      </c>
      <c r="C40" s="31">
        <v>0.0189</v>
      </c>
      <c r="D40" s="31"/>
      <c r="E40" s="31"/>
      <c r="F40" s="31"/>
      <c r="G40" s="31">
        <v>-0.0061</v>
      </c>
      <c r="H40" s="31">
        <v>-0.037</v>
      </c>
      <c r="I40" s="34">
        <v>0</v>
      </c>
      <c r="J40" s="31">
        <v>0.0457</v>
      </c>
      <c r="K40" s="31">
        <v>0.0073</v>
      </c>
      <c r="L40" s="31"/>
      <c r="M40" s="31"/>
      <c r="N40" s="31">
        <v>0.0012</v>
      </c>
      <c r="O40" s="31">
        <v>0.0118</v>
      </c>
      <c r="P40" s="31">
        <v>-0.0035</v>
      </c>
      <c r="Q40" s="31">
        <v>-0.0105</v>
      </c>
      <c r="R40" s="31">
        <v>-0.0188</v>
      </c>
      <c r="S40" s="31"/>
      <c r="T40" s="31"/>
      <c r="U40" s="31">
        <v>0.0095</v>
      </c>
      <c r="V40" s="31">
        <v>0.0188</v>
      </c>
      <c r="W40" s="33"/>
      <c r="X40" s="31">
        <v>-0.037</v>
      </c>
      <c r="Y40" s="31">
        <v>0.018</v>
      </c>
      <c r="Z40" s="31"/>
      <c r="AA40" s="31"/>
      <c r="AB40" s="31">
        <v>-0.0106</v>
      </c>
      <c r="AC40" s="31">
        <v>-0.0357</v>
      </c>
      <c r="AD40" s="31">
        <v>-0.0086</v>
      </c>
      <c r="AE40" s="31">
        <v>0.0099</v>
      </c>
      <c r="AF40" s="31">
        <v>0.0025</v>
      </c>
    </row>
    <row r="41" spans="1:32" ht="15">
      <c r="A41" s="9" t="s">
        <v>81</v>
      </c>
      <c r="B41" s="10" t="s">
        <v>34</v>
      </c>
      <c r="C41" s="31">
        <v>-0.0033</v>
      </c>
      <c r="D41" s="31"/>
      <c r="E41" s="31"/>
      <c r="F41" s="31"/>
      <c r="G41" s="31">
        <v>-0.0135</v>
      </c>
      <c r="H41" s="31">
        <v>0.0064</v>
      </c>
      <c r="I41" s="31">
        <v>0.0068</v>
      </c>
      <c r="J41" s="31">
        <v>0.0096</v>
      </c>
      <c r="K41" s="31">
        <v>-0.0083</v>
      </c>
      <c r="L41" s="31"/>
      <c r="M41" s="31"/>
      <c r="N41" s="31">
        <v>-0.0158</v>
      </c>
      <c r="O41" s="31">
        <v>-0.0084</v>
      </c>
      <c r="P41" s="31">
        <v>-0.0021</v>
      </c>
      <c r="Q41" s="34">
        <v>0</v>
      </c>
      <c r="R41" s="31">
        <v>0.0038</v>
      </c>
      <c r="S41" s="31"/>
      <c r="T41" s="31"/>
      <c r="U41" s="31">
        <v>0.0114</v>
      </c>
      <c r="V41" s="31">
        <v>-0.0113</v>
      </c>
      <c r="W41" s="33"/>
      <c r="X41" s="31">
        <v>-0.0038</v>
      </c>
      <c r="Y41" s="34">
        <v>0</v>
      </c>
      <c r="Z41" s="31"/>
      <c r="AA41" s="31"/>
      <c r="AB41" s="31">
        <v>-0.0072</v>
      </c>
      <c r="AC41" s="31">
        <v>-0.0364</v>
      </c>
      <c r="AD41" s="31">
        <v>-0.0221</v>
      </c>
      <c r="AE41" s="31">
        <v>0.0185</v>
      </c>
      <c r="AF41" s="31">
        <v>0.0187</v>
      </c>
    </row>
    <row r="42" spans="1:32" ht="15">
      <c r="A42" s="9" t="s">
        <v>72</v>
      </c>
      <c r="B42" s="10" t="s">
        <v>35</v>
      </c>
      <c r="C42" s="31">
        <v>-0.0202</v>
      </c>
      <c r="D42" s="31"/>
      <c r="E42" s="31"/>
      <c r="F42" s="31"/>
      <c r="G42" s="31">
        <v>0.0161</v>
      </c>
      <c r="H42" s="31">
        <v>0.0069</v>
      </c>
      <c r="I42" s="31">
        <v>0.0099</v>
      </c>
      <c r="J42" s="31">
        <v>-0.0185</v>
      </c>
      <c r="K42" s="31">
        <v>-0.0175</v>
      </c>
      <c r="L42" s="31"/>
      <c r="M42" s="31"/>
      <c r="N42" s="34">
        <v>0</v>
      </c>
      <c r="O42" s="31">
        <v>0.0073</v>
      </c>
      <c r="P42" s="31">
        <v>-0.0101</v>
      </c>
      <c r="Q42" s="31">
        <v>0.0145</v>
      </c>
      <c r="R42" s="31">
        <v>-0.0196</v>
      </c>
      <c r="S42" s="31"/>
      <c r="T42" s="31"/>
      <c r="U42" s="31">
        <v>-0.0005</v>
      </c>
      <c r="V42" s="31">
        <v>0.0114</v>
      </c>
      <c r="W42" s="33"/>
      <c r="X42" s="31">
        <v>0.0248</v>
      </c>
      <c r="Y42" s="31">
        <v>0.0182</v>
      </c>
      <c r="Z42" s="31"/>
      <c r="AA42" s="31"/>
      <c r="AB42" s="31">
        <v>-0.0356</v>
      </c>
      <c r="AC42" s="31">
        <v>-0.0196</v>
      </c>
      <c r="AD42" s="31">
        <v>0.0195</v>
      </c>
      <c r="AE42" s="31">
        <v>0.0272</v>
      </c>
      <c r="AF42" s="31">
        <v>-0.0049</v>
      </c>
    </row>
    <row r="43" spans="1:32" ht="15">
      <c r="A43" s="9" t="s">
        <v>73</v>
      </c>
      <c r="B43" s="10" t="s">
        <v>36</v>
      </c>
      <c r="C43" s="31">
        <v>-0.0018</v>
      </c>
      <c r="D43" s="31"/>
      <c r="E43" s="31"/>
      <c r="F43" s="31"/>
      <c r="G43" s="31">
        <v>-0.011</v>
      </c>
      <c r="H43" s="31">
        <v>0.0112</v>
      </c>
      <c r="I43" s="31">
        <v>0.0607</v>
      </c>
      <c r="J43" s="31">
        <v>-0.0175</v>
      </c>
      <c r="K43" s="31">
        <v>0.0321</v>
      </c>
      <c r="L43" s="31"/>
      <c r="M43" s="31"/>
      <c r="N43" s="31">
        <v>-0.0311</v>
      </c>
      <c r="O43" s="31">
        <v>0.0053</v>
      </c>
      <c r="P43" s="31">
        <v>-0.0142</v>
      </c>
      <c r="Q43" s="31">
        <v>0.0072</v>
      </c>
      <c r="R43" s="31">
        <v>-0.0214</v>
      </c>
      <c r="S43" s="31"/>
      <c r="T43" s="31"/>
      <c r="U43" s="31">
        <v>-0.0235</v>
      </c>
      <c r="V43" s="31">
        <v>-0.0056</v>
      </c>
      <c r="W43" s="33"/>
      <c r="X43" s="31">
        <v>-0.0074</v>
      </c>
      <c r="Y43" s="31">
        <v>0.0153</v>
      </c>
      <c r="Z43" s="31"/>
      <c r="AA43" s="31"/>
      <c r="AB43" s="31">
        <v>0.0227</v>
      </c>
      <c r="AC43" s="31">
        <v>-0.0441</v>
      </c>
      <c r="AD43" s="31">
        <v>0.0361</v>
      </c>
      <c r="AE43" s="31">
        <v>-0.0073</v>
      </c>
      <c r="AF43" s="31">
        <v>0.0037</v>
      </c>
    </row>
    <row r="44" spans="1:32" ht="15">
      <c r="A44" s="9" t="s">
        <v>74</v>
      </c>
      <c r="B44" s="10" t="s">
        <v>37</v>
      </c>
      <c r="C44" s="31">
        <v>-0.0165</v>
      </c>
      <c r="D44" s="31"/>
      <c r="E44" s="31"/>
      <c r="F44" s="31"/>
      <c r="G44" s="31">
        <v>0.0234</v>
      </c>
      <c r="H44" s="31">
        <v>-0.0037</v>
      </c>
      <c r="I44" s="31">
        <v>0.0102</v>
      </c>
      <c r="J44" s="31">
        <v>-0.0187</v>
      </c>
      <c r="K44" s="31">
        <v>-0.0373</v>
      </c>
      <c r="L44" s="31"/>
      <c r="M44" s="31"/>
      <c r="N44" s="31">
        <v>-0.0056</v>
      </c>
      <c r="O44" s="31">
        <v>0.0311</v>
      </c>
      <c r="P44" s="31">
        <v>0.0295</v>
      </c>
      <c r="Q44" s="31">
        <v>0.0165</v>
      </c>
      <c r="R44" s="31">
        <v>-0.0024</v>
      </c>
      <c r="S44" s="31"/>
      <c r="T44" s="31"/>
      <c r="U44" s="31">
        <v>-0.01</v>
      </c>
      <c r="V44" s="31">
        <v>-0.015</v>
      </c>
      <c r="W44" s="33"/>
      <c r="X44" s="31">
        <v>-0.0169</v>
      </c>
      <c r="Y44" s="31">
        <v>0.0004</v>
      </c>
      <c r="Z44" s="31"/>
      <c r="AA44" s="31"/>
      <c r="AB44" s="31">
        <v>-0.0151</v>
      </c>
      <c r="AC44" s="31">
        <v>-0.0355</v>
      </c>
      <c r="AD44" s="31">
        <v>-0.011</v>
      </c>
      <c r="AE44" s="31">
        <v>-0.004</v>
      </c>
      <c r="AF44" s="31">
        <v>-0.0076</v>
      </c>
    </row>
    <row r="45" spans="1:32" ht="15">
      <c r="A45" s="9" t="s">
        <v>75</v>
      </c>
      <c r="B45" s="10" t="s">
        <v>38</v>
      </c>
      <c r="C45" s="31">
        <v>0.0129</v>
      </c>
      <c r="D45" s="31"/>
      <c r="E45" s="31"/>
      <c r="F45" s="31"/>
      <c r="G45" s="31">
        <v>0.0167</v>
      </c>
      <c r="H45" s="31">
        <v>0.0023</v>
      </c>
      <c r="I45" s="34">
        <v>0</v>
      </c>
      <c r="J45" s="34">
        <v>0</v>
      </c>
      <c r="K45" s="34">
        <v>0</v>
      </c>
      <c r="L45" s="31"/>
      <c r="M45" s="31"/>
      <c r="N45" s="34">
        <v>0</v>
      </c>
      <c r="O45" s="31">
        <v>0.0039</v>
      </c>
      <c r="P45" s="31">
        <v>0.0039</v>
      </c>
      <c r="Q45" s="31">
        <v>-0.014</v>
      </c>
      <c r="R45" s="31">
        <v>-0.0154</v>
      </c>
      <c r="S45" s="31"/>
      <c r="T45" s="31"/>
      <c r="U45" s="31">
        <v>0.0075</v>
      </c>
      <c r="V45" s="31">
        <v>0.0174</v>
      </c>
      <c r="W45" s="33"/>
      <c r="X45" s="31">
        <v>0.0217</v>
      </c>
      <c r="Y45" s="31">
        <v>0.0165</v>
      </c>
      <c r="Z45" s="31"/>
      <c r="AA45" s="31"/>
      <c r="AB45" s="31">
        <v>0.0001</v>
      </c>
      <c r="AC45" s="31">
        <v>-0.0157</v>
      </c>
      <c r="AD45" s="31">
        <v>-0.0072</v>
      </c>
      <c r="AE45" s="31">
        <v>-0.0041</v>
      </c>
      <c r="AF45" s="31">
        <v>0.0145</v>
      </c>
    </row>
    <row r="46" spans="1:32" ht="15">
      <c r="A46" s="57" t="s">
        <v>87</v>
      </c>
      <c r="B46" s="59"/>
      <c r="C46" s="35">
        <f>SUM(C6:C45)</f>
        <v>0.20960000000000004</v>
      </c>
      <c r="D46" s="36"/>
      <c r="E46" s="35"/>
      <c r="F46" s="35"/>
      <c r="G46" s="35">
        <f>SUM(G6:G45)</f>
        <v>0.049600000000000005</v>
      </c>
      <c r="H46" s="35">
        <f>SUM(H6:H45)</f>
        <v>-0.12160000000000001</v>
      </c>
      <c r="I46" s="35">
        <f>SUM(I6:I45)</f>
        <v>0.1118</v>
      </c>
      <c r="J46" s="35">
        <f>SUM(J6:J45)</f>
        <v>0.41849999999999987</v>
      </c>
      <c r="K46" s="35">
        <f>SUM(K6:K45)</f>
        <v>-0.26470000000000005</v>
      </c>
      <c r="L46" s="35"/>
      <c r="M46" s="35"/>
      <c r="N46" s="35">
        <f>SUM(N6:N45)</f>
        <v>-0.29900000000000004</v>
      </c>
      <c r="O46" s="35">
        <f>SUM(O6:O45)</f>
        <v>0.1631</v>
      </c>
      <c r="P46" s="35">
        <f>SUM(P6:P45)</f>
        <v>0.10490000000000002</v>
      </c>
      <c r="Q46" s="35">
        <f>SUM(Q6:Q45)</f>
        <v>-0.21079999999999993</v>
      </c>
      <c r="R46" s="35">
        <f>SUM(R6:R45)</f>
        <v>-0.6123</v>
      </c>
      <c r="S46" s="35"/>
      <c r="T46" s="35"/>
      <c r="U46" s="35">
        <f>SUM(U6:U45)</f>
        <v>-0.3052</v>
      </c>
      <c r="V46" s="35">
        <f>SUM(V6:V45)</f>
        <v>0.3067</v>
      </c>
      <c r="W46" s="35"/>
      <c r="X46" s="35">
        <f>SUM(X6:X45)</f>
        <v>0.13090000000000004</v>
      </c>
      <c r="Y46" s="35">
        <f>SUM(Y6:Y45)</f>
        <v>0.028100000000000003</v>
      </c>
      <c r="Z46" s="35"/>
      <c r="AA46" s="35"/>
      <c r="AB46" s="35">
        <f>SUM(AB6:AB45)</f>
        <v>-0.4009000000000001</v>
      </c>
      <c r="AC46" s="35">
        <f>SUM(AC6:AC45)</f>
        <v>-1.2578000000000003</v>
      </c>
      <c r="AD46" s="35">
        <f>SUM(AD6:AD45)</f>
        <v>0.1412</v>
      </c>
      <c r="AE46" s="35">
        <f>SUM(AE6:AE45)</f>
        <v>0.6642000000000002</v>
      </c>
      <c r="AF46" s="35">
        <f>SUM(AF6:AF45)</f>
        <v>0.23260000000000006</v>
      </c>
    </row>
    <row r="47" spans="1:32" ht="15">
      <c r="A47" s="29"/>
      <c r="B47" s="29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ht="15">
      <c r="A48" s="29"/>
      <c r="B48" s="29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ht="15">
      <c r="A49" s="29"/>
      <c r="B49" s="29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ht="15">
      <c r="A50" s="29"/>
      <c r="B50" s="29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ht="15">
      <c r="A51" s="29"/>
      <c r="B51" s="2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ht="15">
      <c r="A52" s="29"/>
      <c r="B52" s="29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</sheetData>
  <sheetProtection/>
  <mergeCells count="4">
    <mergeCell ref="A2:AF2"/>
    <mergeCell ref="A1:AF1"/>
    <mergeCell ref="A5:AF5"/>
    <mergeCell ref="A46:B4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2"/>
  <sheetViews>
    <sheetView zoomScalePageLayoutView="0" workbookViewId="0" topLeftCell="N1">
      <selection activeCell="AA9" sqref="AA9"/>
    </sheetView>
  </sheetViews>
  <sheetFormatPr defaultColWidth="9.140625" defaultRowHeight="15"/>
  <cols>
    <col min="1" max="1" width="25.421875" style="0" customWidth="1"/>
    <col min="19" max="19" width="8.7109375" style="0" customWidth="1"/>
  </cols>
  <sheetData>
    <row r="1" spans="1:32" ht="18.75">
      <c r="A1" s="68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15">
      <c r="A2" s="66" t="s">
        <v>90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5">
      <c r="A3" s="1"/>
      <c r="B3" s="1"/>
      <c r="C3" s="2" t="s">
        <v>41</v>
      </c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</row>
    <row r="4" spans="1:32" ht="15">
      <c r="A4" s="2" t="s">
        <v>83</v>
      </c>
      <c r="B4" s="2" t="s">
        <v>39</v>
      </c>
      <c r="C4" s="2">
        <v>1</v>
      </c>
      <c r="D4" s="2" t="s">
        <v>95</v>
      </c>
      <c r="E4" s="2" t="s">
        <v>91</v>
      </c>
      <c r="F4" s="2" t="s">
        <v>92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 t="s">
        <v>91</v>
      </c>
      <c r="M4" s="2" t="s">
        <v>92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 t="s">
        <v>91</v>
      </c>
      <c r="T4" s="2" t="s">
        <v>92</v>
      </c>
      <c r="U4" s="2">
        <v>19</v>
      </c>
      <c r="V4" s="2">
        <v>20</v>
      </c>
      <c r="W4" s="2" t="s">
        <v>95</v>
      </c>
      <c r="X4" s="2">
        <v>22</v>
      </c>
      <c r="Y4" s="2">
        <v>23</v>
      </c>
      <c r="Z4" s="2" t="s">
        <v>91</v>
      </c>
      <c r="AA4" s="2" t="s">
        <v>92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</row>
    <row r="5" spans="1:32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5">
      <c r="A6" s="9" t="s">
        <v>43</v>
      </c>
      <c r="B6" s="10" t="s">
        <v>0</v>
      </c>
      <c r="C6" s="24">
        <v>15807</v>
      </c>
      <c r="D6" s="24"/>
      <c r="E6" s="24"/>
      <c r="F6" s="24"/>
      <c r="G6" s="24">
        <v>9378</v>
      </c>
      <c r="H6" s="24">
        <v>15577</v>
      </c>
      <c r="I6" s="24">
        <v>13784</v>
      </c>
      <c r="J6" s="24">
        <v>16727</v>
      </c>
      <c r="K6" s="24">
        <v>9436</v>
      </c>
      <c r="L6" s="24"/>
      <c r="M6" s="24"/>
      <c r="N6" s="24">
        <v>12693</v>
      </c>
      <c r="O6" s="24">
        <v>14980</v>
      </c>
      <c r="P6" s="24">
        <v>19487</v>
      </c>
      <c r="Q6" s="24">
        <v>23698</v>
      </c>
      <c r="R6" s="24">
        <v>28506</v>
      </c>
      <c r="S6" s="24"/>
      <c r="T6" s="24"/>
      <c r="U6" s="24">
        <v>22322</v>
      </c>
      <c r="V6" s="24">
        <v>17533</v>
      </c>
      <c r="W6" s="13"/>
      <c r="X6" s="24">
        <v>19823</v>
      </c>
      <c r="Y6" s="24">
        <v>11163</v>
      </c>
      <c r="Z6" s="24"/>
      <c r="AA6" s="24"/>
      <c r="AB6" s="24">
        <v>11737</v>
      </c>
      <c r="AC6" s="24">
        <v>29771</v>
      </c>
      <c r="AD6" s="24">
        <v>26332</v>
      </c>
      <c r="AE6" s="24">
        <v>19811</v>
      </c>
      <c r="AF6" s="24">
        <v>18120</v>
      </c>
    </row>
    <row r="7" spans="1:32" ht="15">
      <c r="A7" s="9" t="s">
        <v>44</v>
      </c>
      <c r="B7" s="10" t="s">
        <v>1</v>
      </c>
      <c r="C7" s="24">
        <v>7723</v>
      </c>
      <c r="D7" s="24"/>
      <c r="E7" s="24"/>
      <c r="F7" s="24"/>
      <c r="G7" s="24">
        <v>7007</v>
      </c>
      <c r="H7" s="24">
        <v>15003</v>
      </c>
      <c r="I7" s="24">
        <v>9402</v>
      </c>
      <c r="J7" s="24">
        <v>6502</v>
      </c>
      <c r="K7" s="24">
        <v>5521</v>
      </c>
      <c r="L7" s="24"/>
      <c r="M7" s="24"/>
      <c r="N7" s="24">
        <v>4735</v>
      </c>
      <c r="O7" s="24">
        <v>4847</v>
      </c>
      <c r="P7" s="24">
        <v>4586</v>
      </c>
      <c r="Q7" s="24">
        <v>5673</v>
      </c>
      <c r="R7" s="24">
        <v>5598</v>
      </c>
      <c r="S7" s="24"/>
      <c r="T7" s="24"/>
      <c r="U7" s="24">
        <v>7937</v>
      </c>
      <c r="V7" s="24">
        <v>6569</v>
      </c>
      <c r="W7" s="13"/>
      <c r="X7" s="24">
        <v>8171</v>
      </c>
      <c r="Y7" s="24">
        <v>13320</v>
      </c>
      <c r="Z7" s="24"/>
      <c r="AA7" s="24"/>
      <c r="AB7" s="24">
        <v>5336</v>
      </c>
      <c r="AC7" s="24">
        <v>9187</v>
      </c>
      <c r="AD7" s="24">
        <v>7635</v>
      </c>
      <c r="AE7" s="24">
        <v>5465</v>
      </c>
      <c r="AF7" s="24">
        <v>5779</v>
      </c>
    </row>
    <row r="8" spans="1:32" ht="15">
      <c r="A8" s="9" t="s">
        <v>76</v>
      </c>
      <c r="B8" s="10" t="s">
        <v>2</v>
      </c>
      <c r="C8" s="24">
        <v>4681</v>
      </c>
      <c r="D8" s="24"/>
      <c r="E8" s="24"/>
      <c r="F8" s="24"/>
      <c r="G8" s="24">
        <v>5702</v>
      </c>
      <c r="H8" s="24">
        <v>8517</v>
      </c>
      <c r="I8" s="24">
        <v>8206</v>
      </c>
      <c r="J8" s="24">
        <v>6123</v>
      </c>
      <c r="K8" s="24">
        <v>4639</v>
      </c>
      <c r="L8" s="24"/>
      <c r="M8" s="24"/>
      <c r="N8" s="24">
        <v>4347</v>
      </c>
      <c r="O8" s="24">
        <v>4358</v>
      </c>
      <c r="P8" s="24">
        <v>5665</v>
      </c>
      <c r="Q8" s="24">
        <v>4444</v>
      </c>
      <c r="R8" s="24">
        <v>7252</v>
      </c>
      <c r="S8" s="24"/>
      <c r="T8" s="24"/>
      <c r="U8" s="24">
        <v>6266</v>
      </c>
      <c r="V8" s="24">
        <v>7496</v>
      </c>
      <c r="W8" s="13"/>
      <c r="X8" s="24">
        <v>7378</v>
      </c>
      <c r="Y8" s="24">
        <v>5550</v>
      </c>
      <c r="Z8" s="24"/>
      <c r="AA8" s="24"/>
      <c r="AB8" s="24">
        <v>3501</v>
      </c>
      <c r="AC8" s="24">
        <v>6906</v>
      </c>
      <c r="AD8" s="24">
        <v>5600</v>
      </c>
      <c r="AE8" s="24">
        <v>5210</v>
      </c>
      <c r="AF8" s="24">
        <v>7738</v>
      </c>
    </row>
    <row r="9" spans="1:32" ht="15">
      <c r="A9" s="9" t="s">
        <v>45</v>
      </c>
      <c r="B9" s="10" t="s">
        <v>3</v>
      </c>
      <c r="C9" s="24">
        <v>5519</v>
      </c>
      <c r="D9" s="24"/>
      <c r="E9" s="24"/>
      <c r="F9" s="24"/>
      <c r="G9" s="24">
        <v>5263</v>
      </c>
      <c r="H9" s="24">
        <v>11748</v>
      </c>
      <c r="I9" s="24">
        <v>7101</v>
      </c>
      <c r="J9" s="24">
        <v>5594</v>
      </c>
      <c r="K9" s="24">
        <v>5008</v>
      </c>
      <c r="L9" s="24"/>
      <c r="M9" s="24"/>
      <c r="N9" s="24">
        <v>5949</v>
      </c>
      <c r="O9" s="24">
        <v>7486</v>
      </c>
      <c r="P9" s="24">
        <v>6388</v>
      </c>
      <c r="Q9" s="24">
        <v>5454</v>
      </c>
      <c r="R9" s="24">
        <v>4162</v>
      </c>
      <c r="S9" s="24"/>
      <c r="T9" s="24"/>
      <c r="U9" s="24">
        <v>6414</v>
      </c>
      <c r="V9" s="24">
        <v>4417</v>
      </c>
      <c r="W9" s="13"/>
      <c r="X9" s="24">
        <v>6660</v>
      </c>
      <c r="Y9" s="24">
        <v>5761</v>
      </c>
      <c r="Z9" s="24"/>
      <c r="AA9" s="24"/>
      <c r="AB9" s="24">
        <v>2932</v>
      </c>
      <c r="AC9" s="24">
        <v>4839</v>
      </c>
      <c r="AD9" s="24">
        <v>4352</v>
      </c>
      <c r="AE9" s="24">
        <v>4496</v>
      </c>
      <c r="AF9" s="24">
        <v>6286</v>
      </c>
    </row>
    <row r="10" spans="1:32" ht="15">
      <c r="A10" s="9" t="s">
        <v>46</v>
      </c>
      <c r="B10" s="10" t="s">
        <v>42</v>
      </c>
      <c r="C10" s="24">
        <v>2745</v>
      </c>
      <c r="D10" s="24"/>
      <c r="E10" s="24"/>
      <c r="F10" s="24"/>
      <c r="G10" s="24">
        <v>2590</v>
      </c>
      <c r="H10" s="24">
        <v>5853</v>
      </c>
      <c r="I10" s="24">
        <v>3727</v>
      </c>
      <c r="J10" s="24">
        <v>4421</v>
      </c>
      <c r="K10" s="24">
        <v>2975</v>
      </c>
      <c r="L10" s="24"/>
      <c r="M10" s="24"/>
      <c r="N10" s="24">
        <v>1317</v>
      </c>
      <c r="O10" s="24">
        <v>1784</v>
      </c>
      <c r="P10" s="24">
        <v>3378</v>
      </c>
      <c r="Q10" s="24">
        <v>4246</v>
      </c>
      <c r="R10" s="24">
        <v>2795</v>
      </c>
      <c r="S10" s="24"/>
      <c r="T10" s="24"/>
      <c r="U10" s="24">
        <v>4386</v>
      </c>
      <c r="V10" s="24">
        <v>2047</v>
      </c>
      <c r="W10" s="13"/>
      <c r="X10" s="24">
        <v>2223</v>
      </c>
      <c r="Y10" s="24">
        <v>2532</v>
      </c>
      <c r="Z10" s="24"/>
      <c r="AA10" s="24"/>
      <c r="AB10" s="24">
        <v>2255</v>
      </c>
      <c r="AC10" s="24">
        <v>3655</v>
      </c>
      <c r="AD10" s="24">
        <v>3148</v>
      </c>
      <c r="AE10" s="24">
        <v>1802</v>
      </c>
      <c r="AF10" s="24">
        <v>1988</v>
      </c>
    </row>
    <row r="11" spans="1:32" ht="15">
      <c r="A11" s="9" t="s">
        <v>47</v>
      </c>
      <c r="B11" s="10" t="s">
        <v>4</v>
      </c>
      <c r="C11" s="24">
        <v>2826</v>
      </c>
      <c r="D11" s="24"/>
      <c r="E11" s="24"/>
      <c r="F11" s="24"/>
      <c r="G11" s="24">
        <v>1572</v>
      </c>
      <c r="H11" s="24">
        <v>5455</v>
      </c>
      <c r="I11" s="24">
        <v>3810</v>
      </c>
      <c r="J11" s="24">
        <v>5105</v>
      </c>
      <c r="K11" s="24">
        <v>3190</v>
      </c>
      <c r="L11" s="24"/>
      <c r="M11" s="24"/>
      <c r="N11" s="24">
        <v>1335</v>
      </c>
      <c r="O11" s="24">
        <v>2214</v>
      </c>
      <c r="P11" s="24">
        <v>2711</v>
      </c>
      <c r="Q11" s="24">
        <v>2263</v>
      </c>
      <c r="R11" s="24">
        <v>2118</v>
      </c>
      <c r="S11" s="24"/>
      <c r="T11" s="24"/>
      <c r="U11" s="24">
        <v>3145</v>
      </c>
      <c r="V11" s="24">
        <v>1734</v>
      </c>
      <c r="W11" s="13"/>
      <c r="X11" s="24">
        <v>1929</v>
      </c>
      <c r="Y11" s="24">
        <v>2046</v>
      </c>
      <c r="Z11" s="24"/>
      <c r="AA11" s="24"/>
      <c r="AB11" s="24">
        <v>2024</v>
      </c>
      <c r="AC11" s="24">
        <v>3255</v>
      </c>
      <c r="AD11" s="24">
        <v>3219</v>
      </c>
      <c r="AE11" s="24">
        <v>3907</v>
      </c>
      <c r="AF11" s="24">
        <v>2330</v>
      </c>
    </row>
    <row r="12" spans="1:32" ht="15">
      <c r="A12" s="9" t="s">
        <v>48</v>
      </c>
      <c r="B12" s="10" t="s">
        <v>5</v>
      </c>
      <c r="C12" s="24">
        <v>2231</v>
      </c>
      <c r="D12" s="24"/>
      <c r="E12" s="24"/>
      <c r="F12" s="24"/>
      <c r="G12" s="24">
        <v>1061</v>
      </c>
      <c r="H12" s="24">
        <v>1392</v>
      </c>
      <c r="I12" s="24">
        <v>2231</v>
      </c>
      <c r="J12" s="24">
        <v>1975</v>
      </c>
      <c r="K12" s="24">
        <v>2903</v>
      </c>
      <c r="L12" s="24"/>
      <c r="M12" s="24"/>
      <c r="N12" s="24">
        <v>1406</v>
      </c>
      <c r="O12" s="24">
        <v>1956</v>
      </c>
      <c r="P12" s="24">
        <v>3333</v>
      </c>
      <c r="Q12" s="24">
        <v>1705</v>
      </c>
      <c r="R12" s="24">
        <v>1352</v>
      </c>
      <c r="S12" s="24"/>
      <c r="T12" s="24"/>
      <c r="U12" s="24">
        <v>2154</v>
      </c>
      <c r="V12" s="24">
        <v>2455</v>
      </c>
      <c r="W12" s="13"/>
      <c r="X12" s="24">
        <v>2235</v>
      </c>
      <c r="Y12" s="24">
        <v>1892</v>
      </c>
      <c r="Z12" s="24"/>
      <c r="AA12" s="24"/>
      <c r="AB12" s="24">
        <v>1391</v>
      </c>
      <c r="AC12" s="24">
        <v>4101</v>
      </c>
      <c r="AD12" s="24">
        <v>3436</v>
      </c>
      <c r="AE12" s="24">
        <v>3329</v>
      </c>
      <c r="AF12" s="24">
        <v>2123</v>
      </c>
    </row>
    <row r="13" spans="1:32" ht="15">
      <c r="A13" s="9" t="s">
        <v>49</v>
      </c>
      <c r="B13" s="10" t="s">
        <v>6</v>
      </c>
      <c r="C13" s="24">
        <v>3373</v>
      </c>
      <c r="D13" s="24"/>
      <c r="E13" s="24"/>
      <c r="F13" s="24"/>
      <c r="G13" s="24">
        <v>3433</v>
      </c>
      <c r="H13" s="24">
        <v>6243</v>
      </c>
      <c r="I13" s="24">
        <v>2442</v>
      </c>
      <c r="J13" s="24">
        <v>2927</v>
      </c>
      <c r="K13" s="24">
        <v>2438</v>
      </c>
      <c r="L13" s="24"/>
      <c r="M13" s="24"/>
      <c r="N13" s="24">
        <v>2958</v>
      </c>
      <c r="O13" s="24">
        <v>2517</v>
      </c>
      <c r="P13" s="24">
        <v>4488</v>
      </c>
      <c r="Q13" s="24">
        <v>3691</v>
      </c>
      <c r="R13" s="24">
        <v>3673</v>
      </c>
      <c r="S13" s="24"/>
      <c r="T13" s="24"/>
      <c r="U13" s="24">
        <v>9686</v>
      </c>
      <c r="V13" s="24">
        <v>3734</v>
      </c>
      <c r="W13" s="13"/>
      <c r="X13" s="24">
        <v>5557</v>
      </c>
      <c r="Y13" s="24">
        <v>5891</v>
      </c>
      <c r="Z13" s="24"/>
      <c r="AA13" s="24"/>
      <c r="AB13" s="24">
        <v>3376</v>
      </c>
      <c r="AC13" s="24">
        <v>4840</v>
      </c>
      <c r="AD13" s="24">
        <v>4850</v>
      </c>
      <c r="AE13" s="24">
        <v>3754</v>
      </c>
      <c r="AF13" s="24">
        <v>4917</v>
      </c>
    </row>
    <row r="14" spans="1:32" ht="15">
      <c r="A14" s="9" t="s">
        <v>77</v>
      </c>
      <c r="B14" s="10" t="s">
        <v>7</v>
      </c>
      <c r="C14" s="24">
        <v>13916</v>
      </c>
      <c r="D14" s="24"/>
      <c r="E14" s="24"/>
      <c r="F14" s="24"/>
      <c r="G14" s="24">
        <v>12086</v>
      </c>
      <c r="H14" s="24">
        <v>12093</v>
      </c>
      <c r="I14" s="24">
        <v>17287</v>
      </c>
      <c r="J14" s="24">
        <v>11735</v>
      </c>
      <c r="K14" s="24">
        <v>16407</v>
      </c>
      <c r="L14" s="24"/>
      <c r="M14" s="24"/>
      <c r="N14" s="24">
        <v>19578</v>
      </c>
      <c r="O14" s="24">
        <v>26742</v>
      </c>
      <c r="P14" s="24">
        <v>16951</v>
      </c>
      <c r="Q14" s="24">
        <v>30796</v>
      </c>
      <c r="R14" s="24">
        <v>36599</v>
      </c>
      <c r="S14" s="24"/>
      <c r="T14" s="24"/>
      <c r="U14" s="24">
        <v>19325</v>
      </c>
      <c r="V14" s="24">
        <v>19651</v>
      </c>
      <c r="W14" s="13"/>
      <c r="X14" s="24">
        <v>17859</v>
      </c>
      <c r="Y14" s="24">
        <v>11554</v>
      </c>
      <c r="Z14" s="24"/>
      <c r="AA14" s="24"/>
      <c r="AB14" s="24">
        <v>12747</v>
      </c>
      <c r="AC14" s="24">
        <v>22409</v>
      </c>
      <c r="AD14" s="24">
        <v>19904</v>
      </c>
      <c r="AE14" s="24">
        <v>12744</v>
      </c>
      <c r="AF14" s="24">
        <v>17211</v>
      </c>
    </row>
    <row r="15" spans="1:32" ht="15">
      <c r="A15" s="9" t="s">
        <v>78</v>
      </c>
      <c r="B15" s="10" t="s">
        <v>8</v>
      </c>
      <c r="C15" s="24">
        <v>6630</v>
      </c>
      <c r="D15" s="24"/>
      <c r="E15" s="24"/>
      <c r="F15" s="24"/>
      <c r="G15" s="24">
        <v>7999</v>
      </c>
      <c r="H15" s="24">
        <v>12371</v>
      </c>
      <c r="I15" s="24">
        <v>6199</v>
      </c>
      <c r="J15" s="24">
        <v>8502</v>
      </c>
      <c r="K15" s="24">
        <v>15259</v>
      </c>
      <c r="L15" s="24"/>
      <c r="M15" s="24"/>
      <c r="N15" s="24">
        <v>5202</v>
      </c>
      <c r="O15" s="24">
        <v>12018</v>
      </c>
      <c r="P15" s="24">
        <v>10881</v>
      </c>
      <c r="Q15" s="24">
        <v>22177</v>
      </c>
      <c r="R15" s="24">
        <v>11699</v>
      </c>
      <c r="S15" s="24"/>
      <c r="T15" s="24"/>
      <c r="U15" s="24">
        <v>13508</v>
      </c>
      <c r="V15" s="24">
        <v>12567</v>
      </c>
      <c r="W15" s="13"/>
      <c r="X15" s="24">
        <v>9537</v>
      </c>
      <c r="Y15" s="24">
        <v>6721</v>
      </c>
      <c r="Z15" s="24"/>
      <c r="AA15" s="24"/>
      <c r="AB15" s="24">
        <v>8688</v>
      </c>
      <c r="AC15" s="24">
        <v>10830</v>
      </c>
      <c r="AD15" s="24">
        <v>11531</v>
      </c>
      <c r="AE15" s="24">
        <v>8193</v>
      </c>
      <c r="AF15" s="24">
        <v>14695</v>
      </c>
    </row>
    <row r="16" spans="1:32" ht="15">
      <c r="A16" s="9" t="s">
        <v>50</v>
      </c>
      <c r="B16" s="10" t="s">
        <v>9</v>
      </c>
      <c r="C16" s="25">
        <v>727</v>
      </c>
      <c r="D16" s="25"/>
      <c r="E16" s="25"/>
      <c r="F16" s="25"/>
      <c r="G16" s="25">
        <v>354</v>
      </c>
      <c r="H16" s="25">
        <v>444</v>
      </c>
      <c r="I16" s="25">
        <v>366</v>
      </c>
      <c r="J16" s="24">
        <v>1065</v>
      </c>
      <c r="K16" s="25">
        <v>839</v>
      </c>
      <c r="L16" s="25"/>
      <c r="M16" s="25"/>
      <c r="N16" s="25">
        <v>652</v>
      </c>
      <c r="O16" s="25">
        <v>257</v>
      </c>
      <c r="P16" s="25">
        <v>194</v>
      </c>
      <c r="Q16" s="25">
        <v>186</v>
      </c>
      <c r="R16" s="25">
        <v>209</v>
      </c>
      <c r="S16" s="25"/>
      <c r="T16" s="25"/>
      <c r="U16" s="25">
        <v>200</v>
      </c>
      <c r="V16" s="25">
        <v>153</v>
      </c>
      <c r="W16" s="13"/>
      <c r="X16" s="25">
        <v>250</v>
      </c>
      <c r="Y16" s="25">
        <v>132</v>
      </c>
      <c r="Z16" s="25"/>
      <c r="AA16" s="25"/>
      <c r="AB16" s="25">
        <v>233</v>
      </c>
      <c r="AC16" s="25">
        <v>182</v>
      </c>
      <c r="AD16" s="25">
        <v>188</v>
      </c>
      <c r="AE16" s="25">
        <v>90</v>
      </c>
      <c r="AF16" s="25">
        <v>208</v>
      </c>
    </row>
    <row r="17" spans="1:32" ht="15">
      <c r="A17" s="9" t="s">
        <v>51</v>
      </c>
      <c r="B17" s="10" t="s">
        <v>10</v>
      </c>
      <c r="C17" s="24">
        <v>1063</v>
      </c>
      <c r="D17" s="24"/>
      <c r="E17" s="24"/>
      <c r="F17" s="24"/>
      <c r="G17" s="25">
        <v>746</v>
      </c>
      <c r="H17" s="24">
        <v>1174</v>
      </c>
      <c r="I17" s="24">
        <v>1666</v>
      </c>
      <c r="J17" s="24">
        <v>1196</v>
      </c>
      <c r="K17" s="24">
        <v>1380</v>
      </c>
      <c r="L17" s="24"/>
      <c r="M17" s="24"/>
      <c r="N17" s="24">
        <v>1589</v>
      </c>
      <c r="O17" s="24">
        <v>2511</v>
      </c>
      <c r="P17" s="24">
        <v>1910</v>
      </c>
      <c r="Q17" s="24">
        <v>2236</v>
      </c>
      <c r="R17" s="24">
        <v>1446</v>
      </c>
      <c r="S17" s="24"/>
      <c r="T17" s="24"/>
      <c r="U17" s="24">
        <v>1681</v>
      </c>
      <c r="V17" s="24">
        <v>1446</v>
      </c>
      <c r="W17" s="13"/>
      <c r="X17" s="24">
        <v>2272</v>
      </c>
      <c r="Y17" s="24">
        <v>2026</v>
      </c>
      <c r="Z17" s="24"/>
      <c r="AA17" s="24"/>
      <c r="AB17" s="24">
        <v>1010</v>
      </c>
      <c r="AC17" s="24">
        <v>2094</v>
      </c>
      <c r="AD17" s="24">
        <v>2499</v>
      </c>
      <c r="AE17" s="24">
        <v>1820</v>
      </c>
      <c r="AF17" s="24">
        <v>2284</v>
      </c>
    </row>
    <row r="18" spans="1:32" ht="15">
      <c r="A18" s="9" t="s">
        <v>79</v>
      </c>
      <c r="B18" s="10" t="s">
        <v>11</v>
      </c>
      <c r="C18" s="24">
        <v>2569</v>
      </c>
      <c r="D18" s="24"/>
      <c r="E18" s="24"/>
      <c r="F18" s="24"/>
      <c r="G18" s="24">
        <v>1840</v>
      </c>
      <c r="H18" s="24">
        <v>2708</v>
      </c>
      <c r="I18" s="24">
        <v>2879</v>
      </c>
      <c r="J18" s="24">
        <v>2185</v>
      </c>
      <c r="K18" s="24">
        <v>3109</v>
      </c>
      <c r="L18" s="24"/>
      <c r="M18" s="24"/>
      <c r="N18" s="24">
        <v>2377</v>
      </c>
      <c r="O18" s="24">
        <v>2342</v>
      </c>
      <c r="P18" s="24">
        <v>3074</v>
      </c>
      <c r="Q18" s="24">
        <v>2994</v>
      </c>
      <c r="R18" s="24">
        <v>2673</v>
      </c>
      <c r="S18" s="24"/>
      <c r="T18" s="24"/>
      <c r="U18" s="24">
        <v>2508</v>
      </c>
      <c r="V18" s="24">
        <v>2245</v>
      </c>
      <c r="W18" s="13"/>
      <c r="X18" s="24">
        <v>4004</v>
      </c>
      <c r="Y18" s="24">
        <v>3703</v>
      </c>
      <c r="Z18" s="24"/>
      <c r="AA18" s="24"/>
      <c r="AB18" s="24">
        <v>3153</v>
      </c>
      <c r="AC18" s="24">
        <v>4642</v>
      </c>
      <c r="AD18" s="24">
        <v>4598</v>
      </c>
      <c r="AE18" s="24">
        <v>2666</v>
      </c>
      <c r="AF18" s="24">
        <v>3274</v>
      </c>
    </row>
    <row r="19" spans="1:32" ht="15">
      <c r="A19" s="9" t="s">
        <v>80</v>
      </c>
      <c r="B19" s="10" t="s">
        <v>12</v>
      </c>
      <c r="C19" s="24">
        <v>1734</v>
      </c>
      <c r="D19" s="24"/>
      <c r="E19" s="24"/>
      <c r="F19" s="24"/>
      <c r="G19" s="24">
        <v>1713</v>
      </c>
      <c r="H19" s="24">
        <v>1027</v>
      </c>
      <c r="I19" s="24">
        <v>1475</v>
      </c>
      <c r="J19" s="24">
        <v>2045</v>
      </c>
      <c r="K19" s="24">
        <v>1608</v>
      </c>
      <c r="L19" s="24"/>
      <c r="M19" s="24"/>
      <c r="N19" s="24">
        <v>1924</v>
      </c>
      <c r="O19" s="24">
        <v>2230</v>
      </c>
      <c r="P19" s="24">
        <v>2038</v>
      </c>
      <c r="Q19" s="24">
        <v>1508</v>
      </c>
      <c r="R19" s="24">
        <v>1709</v>
      </c>
      <c r="S19" s="24"/>
      <c r="T19" s="25"/>
      <c r="U19" s="25">
        <v>1780</v>
      </c>
      <c r="V19" s="24">
        <v>1388</v>
      </c>
      <c r="W19" s="13"/>
      <c r="X19" s="24">
        <v>1279</v>
      </c>
      <c r="Y19" s="25">
        <v>906</v>
      </c>
      <c r="Z19" s="24"/>
      <c r="AA19" s="24"/>
      <c r="AB19" s="24">
        <v>3046</v>
      </c>
      <c r="AC19" s="24">
        <v>2102</v>
      </c>
      <c r="AD19" s="24">
        <v>2012</v>
      </c>
      <c r="AE19" s="24">
        <v>2072</v>
      </c>
      <c r="AF19" s="24">
        <v>2735</v>
      </c>
    </row>
    <row r="20" spans="1:32" ht="15">
      <c r="A20" s="9" t="s">
        <v>52</v>
      </c>
      <c r="B20" s="10" t="s">
        <v>13</v>
      </c>
      <c r="C20" s="24">
        <v>6608</v>
      </c>
      <c r="D20" s="24"/>
      <c r="E20" s="24"/>
      <c r="F20" s="24"/>
      <c r="G20" s="24">
        <v>4490</v>
      </c>
      <c r="H20" s="24">
        <v>4487</v>
      </c>
      <c r="I20" s="24">
        <v>5504</v>
      </c>
      <c r="J20" s="24">
        <v>5000</v>
      </c>
      <c r="K20" s="24">
        <v>5427</v>
      </c>
      <c r="L20" s="24"/>
      <c r="M20" s="24"/>
      <c r="N20" s="24">
        <v>2352</v>
      </c>
      <c r="O20" s="24">
        <v>4106</v>
      </c>
      <c r="P20" s="24">
        <v>4811</v>
      </c>
      <c r="Q20" s="24">
        <v>5821</v>
      </c>
      <c r="R20" s="24">
        <v>4719</v>
      </c>
      <c r="S20" s="24"/>
      <c r="T20" s="24"/>
      <c r="U20" s="24">
        <v>4410</v>
      </c>
      <c r="V20" s="24">
        <v>6138</v>
      </c>
      <c r="W20" s="13"/>
      <c r="X20" s="24">
        <v>6479</v>
      </c>
      <c r="Y20" s="24">
        <v>5171</v>
      </c>
      <c r="Z20" s="24"/>
      <c r="AA20" s="24"/>
      <c r="AB20" s="24">
        <v>4166</v>
      </c>
      <c r="AC20" s="24">
        <v>7099</v>
      </c>
      <c r="AD20" s="24">
        <v>5584</v>
      </c>
      <c r="AE20" s="24">
        <v>5682</v>
      </c>
      <c r="AF20" s="24">
        <v>6493</v>
      </c>
    </row>
    <row r="21" spans="1:32" ht="15">
      <c r="A21" s="9" t="s">
        <v>53</v>
      </c>
      <c r="B21" s="10" t="s">
        <v>14</v>
      </c>
      <c r="C21" s="24">
        <v>4410</v>
      </c>
      <c r="D21" s="24"/>
      <c r="E21" s="24"/>
      <c r="F21" s="24"/>
      <c r="G21" s="24">
        <v>3335</v>
      </c>
      <c r="H21" s="24">
        <v>3281</v>
      </c>
      <c r="I21" s="24">
        <v>6850</v>
      </c>
      <c r="J21" s="24">
        <v>4800</v>
      </c>
      <c r="K21" s="24">
        <v>4573</v>
      </c>
      <c r="L21" s="24"/>
      <c r="M21" s="24"/>
      <c r="N21" s="24">
        <v>2470</v>
      </c>
      <c r="O21" s="24">
        <v>4445</v>
      </c>
      <c r="P21" s="24">
        <v>5899</v>
      </c>
      <c r="Q21" s="24">
        <v>5051</v>
      </c>
      <c r="R21" s="24">
        <v>4259</v>
      </c>
      <c r="S21" s="24"/>
      <c r="T21" s="24"/>
      <c r="U21" s="24">
        <v>3889</v>
      </c>
      <c r="V21" s="24">
        <v>4122</v>
      </c>
      <c r="W21" s="13"/>
      <c r="X21" s="24">
        <v>5862</v>
      </c>
      <c r="Y21" s="24">
        <v>3326</v>
      </c>
      <c r="Z21" s="24"/>
      <c r="AA21" s="24"/>
      <c r="AB21" s="24">
        <v>2304</v>
      </c>
      <c r="AC21" s="24">
        <v>6532</v>
      </c>
      <c r="AD21" s="24">
        <v>4399</v>
      </c>
      <c r="AE21" s="24">
        <v>2905</v>
      </c>
      <c r="AF21" s="24">
        <v>5525</v>
      </c>
    </row>
    <row r="22" spans="1:32" ht="15">
      <c r="A22" s="9" t="s">
        <v>54</v>
      </c>
      <c r="B22" s="10" t="s">
        <v>15</v>
      </c>
      <c r="C22" s="24">
        <v>4466</v>
      </c>
      <c r="D22" s="24"/>
      <c r="E22" s="24"/>
      <c r="F22" s="24"/>
      <c r="G22" s="24">
        <v>2353</v>
      </c>
      <c r="H22" s="24">
        <v>4209</v>
      </c>
      <c r="I22" s="24">
        <v>4658</v>
      </c>
      <c r="J22" s="24">
        <v>3978</v>
      </c>
      <c r="K22" s="24">
        <v>6059</v>
      </c>
      <c r="L22" s="24"/>
      <c r="M22" s="24"/>
      <c r="N22" s="24">
        <v>3913</v>
      </c>
      <c r="O22" s="24">
        <v>3394</v>
      </c>
      <c r="P22" s="24">
        <v>4255</v>
      </c>
      <c r="Q22" s="24">
        <v>3098</v>
      </c>
      <c r="R22" s="24">
        <v>7114</v>
      </c>
      <c r="S22" s="24"/>
      <c r="T22" s="24"/>
      <c r="U22" s="24">
        <v>5491</v>
      </c>
      <c r="V22" s="24">
        <v>7854</v>
      </c>
      <c r="W22" s="13"/>
      <c r="X22" s="24">
        <v>5839</v>
      </c>
      <c r="Y22" s="24">
        <v>4439</v>
      </c>
      <c r="Z22" s="24"/>
      <c r="AA22" s="24"/>
      <c r="AB22" s="24">
        <v>3526</v>
      </c>
      <c r="AC22" s="24">
        <v>5135</v>
      </c>
      <c r="AD22" s="24">
        <v>2581</v>
      </c>
      <c r="AE22" s="24">
        <v>3721</v>
      </c>
      <c r="AF22" s="24">
        <v>4770</v>
      </c>
    </row>
    <row r="23" spans="1:32" ht="15">
      <c r="A23" s="9" t="s">
        <v>55</v>
      </c>
      <c r="B23" s="10" t="s">
        <v>16</v>
      </c>
      <c r="C23" s="24">
        <v>3319</v>
      </c>
      <c r="D23" s="24"/>
      <c r="E23" s="24"/>
      <c r="F23" s="24"/>
      <c r="G23" s="24">
        <v>2098</v>
      </c>
      <c r="H23" s="24">
        <v>2767</v>
      </c>
      <c r="I23" s="24">
        <v>3547</v>
      </c>
      <c r="J23" s="24">
        <v>2558</v>
      </c>
      <c r="K23" s="24">
        <v>2393</v>
      </c>
      <c r="L23" s="24"/>
      <c r="M23" s="24"/>
      <c r="N23" s="24">
        <v>2801</v>
      </c>
      <c r="O23" s="24">
        <v>3300</v>
      </c>
      <c r="P23" s="24">
        <v>2899</v>
      </c>
      <c r="Q23" s="24">
        <v>2644</v>
      </c>
      <c r="R23" s="24">
        <v>3471</v>
      </c>
      <c r="S23" s="24"/>
      <c r="T23" s="24"/>
      <c r="U23" s="24">
        <v>2916</v>
      </c>
      <c r="V23" s="24">
        <v>2512</v>
      </c>
      <c r="W23" s="13"/>
      <c r="X23" s="24">
        <v>3069</v>
      </c>
      <c r="Y23" s="24">
        <v>3134</v>
      </c>
      <c r="Z23" s="24"/>
      <c r="AA23" s="24"/>
      <c r="AB23" s="24">
        <v>1795</v>
      </c>
      <c r="AC23" s="24">
        <v>3961</v>
      </c>
      <c r="AD23" s="24">
        <v>4077</v>
      </c>
      <c r="AE23" s="24">
        <v>3096</v>
      </c>
      <c r="AF23" s="24">
        <v>3434</v>
      </c>
    </row>
    <row r="24" spans="1:32" ht="15">
      <c r="A24" s="9" t="s">
        <v>56</v>
      </c>
      <c r="B24" s="10" t="s">
        <v>17</v>
      </c>
      <c r="C24" s="24">
        <v>1074</v>
      </c>
      <c r="D24" s="24"/>
      <c r="E24" s="24"/>
      <c r="F24" s="24"/>
      <c r="G24" s="25">
        <v>617</v>
      </c>
      <c r="H24" s="25">
        <v>843</v>
      </c>
      <c r="I24" s="24">
        <v>1390</v>
      </c>
      <c r="J24" s="25">
        <v>905</v>
      </c>
      <c r="K24" s="24">
        <v>1594</v>
      </c>
      <c r="L24" s="24"/>
      <c r="M24" s="25"/>
      <c r="N24" s="25">
        <v>795</v>
      </c>
      <c r="O24" s="24">
        <v>1075</v>
      </c>
      <c r="P24" s="25">
        <v>901</v>
      </c>
      <c r="Q24" s="24">
        <v>1026</v>
      </c>
      <c r="R24" s="25">
        <v>798</v>
      </c>
      <c r="S24" s="24"/>
      <c r="T24" s="24"/>
      <c r="U24" s="24">
        <v>648</v>
      </c>
      <c r="V24" s="24">
        <v>1335</v>
      </c>
      <c r="W24" s="13"/>
      <c r="X24" s="24">
        <v>1082</v>
      </c>
      <c r="Y24" s="24">
        <v>1115</v>
      </c>
      <c r="Z24" s="25"/>
      <c r="AA24" s="24"/>
      <c r="AB24" s="25">
        <v>813</v>
      </c>
      <c r="AC24" s="25">
        <v>710</v>
      </c>
      <c r="AD24" s="25">
        <v>867</v>
      </c>
      <c r="AE24" s="25">
        <v>537</v>
      </c>
      <c r="AF24" s="25">
        <v>968</v>
      </c>
    </row>
    <row r="25" spans="1:32" ht="15">
      <c r="A25" s="9" t="s">
        <v>82</v>
      </c>
      <c r="B25" s="10" t="s">
        <v>18</v>
      </c>
      <c r="C25" s="24">
        <v>2314</v>
      </c>
      <c r="D25" s="24"/>
      <c r="E25" s="24"/>
      <c r="F25" s="24"/>
      <c r="G25" s="25">
        <v>689</v>
      </c>
      <c r="H25" s="24">
        <v>1139</v>
      </c>
      <c r="I25" s="24">
        <v>1238</v>
      </c>
      <c r="J25" s="24">
        <v>1172</v>
      </c>
      <c r="K25" s="24">
        <v>1222</v>
      </c>
      <c r="L25" s="24"/>
      <c r="M25" s="24"/>
      <c r="N25" s="24">
        <v>1883</v>
      </c>
      <c r="O25" s="24">
        <v>2944</v>
      </c>
      <c r="P25" s="24">
        <v>1541</v>
      </c>
      <c r="Q25" s="24">
        <v>1799</v>
      </c>
      <c r="R25" s="24">
        <v>1347</v>
      </c>
      <c r="S25" s="24"/>
      <c r="T25" s="24"/>
      <c r="U25" s="24">
        <v>1401</v>
      </c>
      <c r="V25" s="24">
        <v>1216</v>
      </c>
      <c r="W25" s="13"/>
      <c r="X25" s="24">
        <v>1132</v>
      </c>
      <c r="Y25" s="24">
        <v>1201</v>
      </c>
      <c r="Z25" s="24"/>
      <c r="AA25" s="24"/>
      <c r="AB25" s="25">
        <v>954</v>
      </c>
      <c r="AC25" s="24">
        <v>2047</v>
      </c>
      <c r="AD25" s="24">
        <v>1626</v>
      </c>
      <c r="AE25" s="24">
        <v>2594</v>
      </c>
      <c r="AF25" s="24">
        <v>2240</v>
      </c>
    </row>
    <row r="26" spans="1:32" ht="15">
      <c r="A26" s="9" t="s">
        <v>57</v>
      </c>
      <c r="B26" s="10" t="s">
        <v>19</v>
      </c>
      <c r="C26" s="24">
        <v>2637</v>
      </c>
      <c r="D26" s="24"/>
      <c r="E26" s="24"/>
      <c r="F26" s="24"/>
      <c r="G26" s="24">
        <v>1131</v>
      </c>
      <c r="H26" s="24">
        <v>1953</v>
      </c>
      <c r="I26" s="24">
        <v>1999</v>
      </c>
      <c r="J26" s="24">
        <v>1674</v>
      </c>
      <c r="K26" s="24">
        <v>3075</v>
      </c>
      <c r="L26" s="24"/>
      <c r="M26" s="24"/>
      <c r="N26" s="24">
        <v>2250</v>
      </c>
      <c r="O26" s="24">
        <v>2229</v>
      </c>
      <c r="P26" s="24">
        <v>2671</v>
      </c>
      <c r="Q26" s="24">
        <v>2094</v>
      </c>
      <c r="R26" s="24">
        <v>1433</v>
      </c>
      <c r="S26" s="24"/>
      <c r="T26" s="24"/>
      <c r="U26" s="24">
        <v>2445</v>
      </c>
      <c r="V26" s="24">
        <v>1948</v>
      </c>
      <c r="W26" s="13"/>
      <c r="X26" s="24">
        <v>1829</v>
      </c>
      <c r="Y26" s="24">
        <v>2542</v>
      </c>
      <c r="Z26" s="24"/>
      <c r="AA26" s="24"/>
      <c r="AB26" s="24">
        <v>1293</v>
      </c>
      <c r="AC26" s="24">
        <v>1852</v>
      </c>
      <c r="AD26" s="24">
        <v>3717</v>
      </c>
      <c r="AE26" s="24">
        <v>2113</v>
      </c>
      <c r="AF26" s="24">
        <v>4823</v>
      </c>
    </row>
    <row r="27" spans="1:32" ht="15">
      <c r="A27" s="9" t="s">
        <v>58</v>
      </c>
      <c r="B27" s="10" t="s">
        <v>20</v>
      </c>
      <c r="C27" s="24">
        <v>2691</v>
      </c>
      <c r="D27" s="24"/>
      <c r="E27" s="24"/>
      <c r="F27" s="24"/>
      <c r="G27" s="24">
        <v>1045</v>
      </c>
      <c r="H27" s="24">
        <v>1759</v>
      </c>
      <c r="I27" s="24">
        <v>2503</v>
      </c>
      <c r="J27" s="24">
        <v>2898</v>
      </c>
      <c r="K27" s="24">
        <v>1761</v>
      </c>
      <c r="L27" s="24"/>
      <c r="M27" s="24"/>
      <c r="N27" s="24">
        <v>1384</v>
      </c>
      <c r="O27" s="24">
        <v>2157</v>
      </c>
      <c r="P27" s="24">
        <v>3206</v>
      </c>
      <c r="Q27" s="24">
        <v>4244</v>
      </c>
      <c r="R27" s="24">
        <v>3031</v>
      </c>
      <c r="S27" s="24"/>
      <c r="T27" s="24"/>
      <c r="U27" s="24">
        <v>3202</v>
      </c>
      <c r="V27" s="24">
        <v>2352</v>
      </c>
      <c r="W27" s="13"/>
      <c r="X27" s="24">
        <v>3253</v>
      </c>
      <c r="Y27" s="24">
        <v>3126</v>
      </c>
      <c r="Z27" s="24"/>
      <c r="AA27" s="24"/>
      <c r="AB27" s="24">
        <v>2117</v>
      </c>
      <c r="AC27" s="24">
        <v>3153</v>
      </c>
      <c r="AD27" s="24">
        <v>3132</v>
      </c>
      <c r="AE27" s="24">
        <v>2607</v>
      </c>
      <c r="AF27" s="24">
        <v>3316</v>
      </c>
    </row>
    <row r="28" spans="1:32" ht="15">
      <c r="A28" s="9" t="s">
        <v>59</v>
      </c>
      <c r="B28" s="10" t="s">
        <v>21</v>
      </c>
      <c r="C28" s="24">
        <v>4403</v>
      </c>
      <c r="D28" s="24"/>
      <c r="E28" s="24"/>
      <c r="F28" s="24"/>
      <c r="G28" s="24">
        <v>4023</v>
      </c>
      <c r="H28" s="24">
        <v>5679</v>
      </c>
      <c r="I28" s="24">
        <v>4371</v>
      </c>
      <c r="J28" s="24">
        <v>9058</v>
      </c>
      <c r="K28" s="24">
        <v>5574</v>
      </c>
      <c r="L28" s="24"/>
      <c r="M28" s="24"/>
      <c r="N28" s="24">
        <v>4857</v>
      </c>
      <c r="O28" s="24">
        <v>5946</v>
      </c>
      <c r="P28" s="24">
        <v>4735</v>
      </c>
      <c r="Q28" s="24">
        <v>2030</v>
      </c>
      <c r="R28" s="24">
        <v>3763</v>
      </c>
      <c r="S28" s="24"/>
      <c r="T28" s="24"/>
      <c r="U28" s="24">
        <v>3132</v>
      </c>
      <c r="V28" s="24">
        <v>3255</v>
      </c>
      <c r="W28" s="13"/>
      <c r="X28" s="24">
        <v>4573</v>
      </c>
      <c r="Y28" s="24">
        <v>3156</v>
      </c>
      <c r="Z28" s="24"/>
      <c r="AA28" s="24"/>
      <c r="AB28" s="24">
        <v>2142</v>
      </c>
      <c r="AC28" s="24">
        <v>3323</v>
      </c>
      <c r="AD28" s="24">
        <v>3811</v>
      </c>
      <c r="AE28" s="24">
        <v>2429</v>
      </c>
      <c r="AF28" s="24">
        <v>4615</v>
      </c>
    </row>
    <row r="29" spans="1:32" ht="15">
      <c r="A29" s="9" t="s">
        <v>60</v>
      </c>
      <c r="B29" s="10" t="s">
        <v>22</v>
      </c>
      <c r="C29" s="24">
        <v>2025</v>
      </c>
      <c r="D29" s="24"/>
      <c r="E29" s="24"/>
      <c r="F29" s="24"/>
      <c r="G29" s="24">
        <v>1974</v>
      </c>
      <c r="H29" s="24">
        <v>1603</v>
      </c>
      <c r="I29" s="24">
        <v>1358</v>
      </c>
      <c r="J29" s="24">
        <v>1605</v>
      </c>
      <c r="K29" s="24">
        <v>1631</v>
      </c>
      <c r="L29" s="24"/>
      <c r="M29" s="24"/>
      <c r="N29" s="24">
        <v>1085</v>
      </c>
      <c r="O29" s="24">
        <v>1972</v>
      </c>
      <c r="P29" s="24">
        <v>2468</v>
      </c>
      <c r="Q29" s="24">
        <v>1964</v>
      </c>
      <c r="R29" s="24">
        <v>1768</v>
      </c>
      <c r="S29" s="25"/>
      <c r="T29" s="24"/>
      <c r="U29" s="24">
        <v>2959</v>
      </c>
      <c r="V29" s="24">
        <v>2611</v>
      </c>
      <c r="W29" s="13"/>
      <c r="X29" s="24">
        <v>2112</v>
      </c>
      <c r="Y29" s="24">
        <v>1617</v>
      </c>
      <c r="Z29" s="25"/>
      <c r="AA29" s="24"/>
      <c r="AB29" s="24">
        <v>1329</v>
      </c>
      <c r="AC29" s="24">
        <v>3136</v>
      </c>
      <c r="AD29" s="24">
        <v>2414</v>
      </c>
      <c r="AE29" s="24">
        <v>1803</v>
      </c>
      <c r="AF29" s="24">
        <v>1935</v>
      </c>
    </row>
    <row r="30" spans="1:32" ht="15">
      <c r="A30" s="9" t="s">
        <v>61</v>
      </c>
      <c r="B30" s="10" t="s">
        <v>23</v>
      </c>
      <c r="C30" s="25">
        <v>35</v>
      </c>
      <c r="D30" s="25"/>
      <c r="E30" s="25"/>
      <c r="F30" s="25"/>
      <c r="G30" s="25">
        <v>80</v>
      </c>
      <c r="H30" s="25">
        <v>34</v>
      </c>
      <c r="I30" s="25">
        <v>88</v>
      </c>
      <c r="J30" s="25">
        <v>46</v>
      </c>
      <c r="K30" s="25">
        <v>26</v>
      </c>
      <c r="L30" s="25"/>
      <c r="M30" s="25"/>
      <c r="N30" s="25">
        <v>24</v>
      </c>
      <c r="O30" s="25">
        <v>19</v>
      </c>
      <c r="P30" s="25">
        <v>13</v>
      </c>
      <c r="Q30" s="25">
        <v>21</v>
      </c>
      <c r="R30" s="25">
        <v>19</v>
      </c>
      <c r="S30" s="25"/>
      <c r="T30" s="25"/>
      <c r="U30" s="25">
        <v>68</v>
      </c>
      <c r="V30" s="25">
        <v>51</v>
      </c>
      <c r="W30" s="13"/>
      <c r="X30" s="25">
        <v>51</v>
      </c>
      <c r="Y30" s="25">
        <v>13</v>
      </c>
      <c r="Z30" s="25"/>
      <c r="AA30" s="25"/>
      <c r="AB30" s="25">
        <v>68</v>
      </c>
      <c r="AC30" s="25">
        <v>25</v>
      </c>
      <c r="AD30" s="25">
        <v>32</v>
      </c>
      <c r="AE30" s="25">
        <v>5</v>
      </c>
      <c r="AF30" s="25">
        <v>5</v>
      </c>
    </row>
    <row r="31" spans="1:32" ht="15">
      <c r="A31" s="9" t="s">
        <v>62</v>
      </c>
      <c r="B31" s="10" t="s">
        <v>24</v>
      </c>
      <c r="C31" s="25">
        <v>923</v>
      </c>
      <c r="D31" s="24"/>
      <c r="E31" s="24"/>
      <c r="F31" s="24"/>
      <c r="G31" s="25">
        <v>919</v>
      </c>
      <c r="H31" s="25">
        <v>790</v>
      </c>
      <c r="I31" s="25">
        <v>836</v>
      </c>
      <c r="J31" s="24">
        <v>2048</v>
      </c>
      <c r="K31" s="25">
        <v>601</v>
      </c>
      <c r="L31" s="24"/>
      <c r="M31" s="24"/>
      <c r="N31" s="24">
        <v>2192</v>
      </c>
      <c r="O31" s="24">
        <v>3989</v>
      </c>
      <c r="P31" s="25">
        <v>672</v>
      </c>
      <c r="Q31" s="25">
        <v>529</v>
      </c>
      <c r="R31" s="25">
        <v>650</v>
      </c>
      <c r="S31" s="24"/>
      <c r="T31" s="24"/>
      <c r="U31" s="24">
        <v>6481</v>
      </c>
      <c r="V31" s="24">
        <v>3289</v>
      </c>
      <c r="W31" s="13"/>
      <c r="X31" s="24">
        <v>3561</v>
      </c>
      <c r="Y31" s="24">
        <v>1929</v>
      </c>
      <c r="Z31" s="24"/>
      <c r="AA31" s="25"/>
      <c r="AB31" s="24">
        <v>2321</v>
      </c>
      <c r="AC31" s="24">
        <v>8090</v>
      </c>
      <c r="AD31" s="24">
        <v>3469</v>
      </c>
      <c r="AE31" s="24">
        <v>3546</v>
      </c>
      <c r="AF31" s="24">
        <v>3965</v>
      </c>
    </row>
    <row r="32" spans="1:32" ht="15">
      <c r="A32" s="9" t="s">
        <v>63</v>
      </c>
      <c r="B32" s="10" t="s">
        <v>25</v>
      </c>
      <c r="C32" s="24">
        <v>2441</v>
      </c>
      <c r="D32" s="24"/>
      <c r="E32" s="24"/>
      <c r="F32" s="24"/>
      <c r="G32" s="24">
        <v>2277</v>
      </c>
      <c r="H32" s="24">
        <v>2489</v>
      </c>
      <c r="I32" s="24">
        <v>2431</v>
      </c>
      <c r="J32" s="24">
        <v>2915</v>
      </c>
      <c r="K32" s="24">
        <v>2502</v>
      </c>
      <c r="L32" s="24"/>
      <c r="M32" s="24"/>
      <c r="N32" s="24">
        <v>2062</v>
      </c>
      <c r="O32" s="24">
        <v>2495</v>
      </c>
      <c r="P32" s="24">
        <v>2124</v>
      </c>
      <c r="Q32" s="24">
        <v>2874</v>
      </c>
      <c r="R32" s="24">
        <v>2388</v>
      </c>
      <c r="S32" s="24"/>
      <c r="T32" s="24"/>
      <c r="U32" s="24">
        <v>4100</v>
      </c>
      <c r="V32" s="24">
        <v>2443</v>
      </c>
      <c r="W32" s="13"/>
      <c r="X32" s="24">
        <v>3753</v>
      </c>
      <c r="Y32" s="24">
        <v>2521</v>
      </c>
      <c r="Z32" s="24"/>
      <c r="AA32" s="24"/>
      <c r="AB32" s="24">
        <v>2123</v>
      </c>
      <c r="AC32" s="24">
        <v>3899</v>
      </c>
      <c r="AD32" s="24">
        <v>3456</v>
      </c>
      <c r="AE32" s="24">
        <v>2904</v>
      </c>
      <c r="AF32" s="24">
        <v>3185</v>
      </c>
    </row>
    <row r="33" spans="1:32" ht="15">
      <c r="A33" s="9" t="s">
        <v>64</v>
      </c>
      <c r="B33" s="10" t="s">
        <v>26</v>
      </c>
      <c r="C33" s="24">
        <v>1178</v>
      </c>
      <c r="D33" s="25"/>
      <c r="E33" s="25"/>
      <c r="F33" s="25"/>
      <c r="G33" s="25">
        <v>530</v>
      </c>
      <c r="H33" s="25">
        <v>678</v>
      </c>
      <c r="I33" s="24">
        <v>1004</v>
      </c>
      <c r="J33" s="25">
        <v>959</v>
      </c>
      <c r="K33" s="25">
        <v>819</v>
      </c>
      <c r="L33" s="25"/>
      <c r="M33" s="25"/>
      <c r="N33" s="25">
        <v>560</v>
      </c>
      <c r="O33" s="25">
        <v>822</v>
      </c>
      <c r="P33" s="25">
        <v>618</v>
      </c>
      <c r="Q33" s="25">
        <v>365</v>
      </c>
      <c r="R33" s="25">
        <v>478</v>
      </c>
      <c r="S33" s="25"/>
      <c r="T33" s="25"/>
      <c r="U33" s="25">
        <v>488</v>
      </c>
      <c r="V33" s="25">
        <v>740</v>
      </c>
      <c r="W33" s="13"/>
      <c r="X33" s="25">
        <v>881</v>
      </c>
      <c r="Y33" s="25">
        <v>775</v>
      </c>
      <c r="Z33" s="25"/>
      <c r="AA33" s="25"/>
      <c r="AB33" s="25">
        <v>530</v>
      </c>
      <c r="AC33" s="25">
        <v>782</v>
      </c>
      <c r="AD33" s="25">
        <v>594</v>
      </c>
      <c r="AE33" s="25">
        <v>410</v>
      </c>
      <c r="AF33" s="25">
        <v>439</v>
      </c>
    </row>
    <row r="34" spans="1:32" ht="15">
      <c r="A34" s="9" t="s">
        <v>65</v>
      </c>
      <c r="B34" s="10" t="s">
        <v>27</v>
      </c>
      <c r="C34" s="24">
        <v>6633</v>
      </c>
      <c r="D34" s="24"/>
      <c r="E34" s="24"/>
      <c r="F34" s="24"/>
      <c r="G34" s="24">
        <v>4183</v>
      </c>
      <c r="H34" s="24">
        <v>6481</v>
      </c>
      <c r="I34" s="24">
        <v>7061</v>
      </c>
      <c r="J34" s="24">
        <v>9394</v>
      </c>
      <c r="K34" s="24">
        <v>7268</v>
      </c>
      <c r="L34" s="24"/>
      <c r="M34" s="24"/>
      <c r="N34" s="24">
        <v>7376</v>
      </c>
      <c r="O34" s="24">
        <v>5751</v>
      </c>
      <c r="P34" s="24">
        <v>7959</v>
      </c>
      <c r="Q34" s="24">
        <v>7880</v>
      </c>
      <c r="R34" s="24">
        <v>7397</v>
      </c>
      <c r="S34" s="24"/>
      <c r="T34" s="24"/>
      <c r="U34" s="24">
        <v>7581</v>
      </c>
      <c r="V34" s="24">
        <v>6322</v>
      </c>
      <c r="W34" s="13"/>
      <c r="X34" s="24">
        <v>10436</v>
      </c>
      <c r="Y34" s="24">
        <v>6417</v>
      </c>
      <c r="Z34" s="24"/>
      <c r="AA34" s="24"/>
      <c r="AB34" s="24">
        <v>5152</v>
      </c>
      <c r="AC34" s="24">
        <v>8824</v>
      </c>
      <c r="AD34" s="24">
        <v>8263</v>
      </c>
      <c r="AE34" s="24">
        <v>8177</v>
      </c>
      <c r="AF34" s="24">
        <v>9008</v>
      </c>
    </row>
    <row r="35" spans="1:32" ht="15">
      <c r="A35" s="9" t="s">
        <v>66</v>
      </c>
      <c r="B35" s="10" t="s">
        <v>28</v>
      </c>
      <c r="C35" s="25">
        <v>695</v>
      </c>
      <c r="D35" s="25"/>
      <c r="E35" s="25"/>
      <c r="F35" s="25"/>
      <c r="G35" s="25">
        <v>914</v>
      </c>
      <c r="H35" s="25">
        <v>408</v>
      </c>
      <c r="I35" s="25">
        <v>215</v>
      </c>
      <c r="J35" s="25">
        <v>397</v>
      </c>
      <c r="K35" s="25">
        <v>614</v>
      </c>
      <c r="L35" s="25"/>
      <c r="M35" s="25"/>
      <c r="N35" s="25">
        <v>120</v>
      </c>
      <c r="O35" s="25">
        <v>135</v>
      </c>
      <c r="P35" s="25">
        <v>170</v>
      </c>
      <c r="Q35" s="25">
        <v>181</v>
      </c>
      <c r="R35" s="25">
        <v>492</v>
      </c>
      <c r="S35" s="25"/>
      <c r="T35" s="25"/>
      <c r="U35" s="25">
        <v>188</v>
      </c>
      <c r="V35" s="25">
        <v>299</v>
      </c>
      <c r="W35" s="13"/>
      <c r="X35" s="25">
        <v>478</v>
      </c>
      <c r="Y35" s="25">
        <v>118</v>
      </c>
      <c r="Z35" s="25"/>
      <c r="AA35" s="25"/>
      <c r="AB35" s="25">
        <v>106</v>
      </c>
      <c r="AC35" s="25">
        <v>485</v>
      </c>
      <c r="AD35" s="25">
        <v>140</v>
      </c>
      <c r="AE35" s="25">
        <v>122</v>
      </c>
      <c r="AF35" s="25">
        <v>102</v>
      </c>
    </row>
    <row r="36" spans="1:32" ht="15">
      <c r="A36" s="9" t="s">
        <v>67</v>
      </c>
      <c r="B36" s="10" t="s">
        <v>29</v>
      </c>
      <c r="C36" s="24">
        <v>4419</v>
      </c>
      <c r="D36" s="24"/>
      <c r="E36" s="24"/>
      <c r="F36" s="24"/>
      <c r="G36" s="24">
        <v>3374</v>
      </c>
      <c r="H36" s="24">
        <v>3343</v>
      </c>
      <c r="I36" s="24">
        <v>5334</v>
      </c>
      <c r="J36" s="24">
        <v>6687</v>
      </c>
      <c r="K36" s="24">
        <v>5759</v>
      </c>
      <c r="L36" s="24"/>
      <c r="M36" s="24"/>
      <c r="N36" s="24">
        <v>6933</v>
      </c>
      <c r="O36" s="24">
        <v>3920</v>
      </c>
      <c r="P36" s="24">
        <v>8121</v>
      </c>
      <c r="Q36" s="24">
        <v>5642</v>
      </c>
      <c r="R36" s="24">
        <v>6389</v>
      </c>
      <c r="S36" s="24"/>
      <c r="T36" s="24"/>
      <c r="U36" s="24">
        <v>4027</v>
      </c>
      <c r="V36" s="24">
        <v>4126</v>
      </c>
      <c r="W36" s="13"/>
      <c r="X36" s="24">
        <v>4717</v>
      </c>
      <c r="Y36" s="24">
        <v>4632</v>
      </c>
      <c r="Z36" s="24"/>
      <c r="AA36" s="24"/>
      <c r="AB36" s="24">
        <v>3105</v>
      </c>
      <c r="AC36" s="24">
        <v>6666</v>
      </c>
      <c r="AD36" s="24">
        <v>5883</v>
      </c>
      <c r="AE36" s="24">
        <v>4785</v>
      </c>
      <c r="AF36" s="24">
        <v>6246</v>
      </c>
    </row>
    <row r="37" spans="1:32" ht="15">
      <c r="A37" s="9" t="s">
        <v>68</v>
      </c>
      <c r="B37" s="10" t="s">
        <v>30</v>
      </c>
      <c r="C37" s="24">
        <v>3401</v>
      </c>
      <c r="D37" s="24"/>
      <c r="E37" s="24"/>
      <c r="F37" s="24"/>
      <c r="G37" s="24">
        <v>3167</v>
      </c>
      <c r="H37" s="24">
        <v>2513</v>
      </c>
      <c r="I37" s="24">
        <v>1034</v>
      </c>
      <c r="J37" s="24">
        <v>2034</v>
      </c>
      <c r="K37" s="24">
        <v>1464</v>
      </c>
      <c r="L37" s="24"/>
      <c r="M37" s="25"/>
      <c r="N37" s="25">
        <v>964</v>
      </c>
      <c r="O37" s="24">
        <v>1350</v>
      </c>
      <c r="P37" s="24">
        <v>1629</v>
      </c>
      <c r="Q37" s="24">
        <v>2074</v>
      </c>
      <c r="R37" s="24">
        <v>2972</v>
      </c>
      <c r="S37" s="24"/>
      <c r="T37" s="24"/>
      <c r="U37" s="24">
        <v>2455</v>
      </c>
      <c r="V37" s="24">
        <v>1461</v>
      </c>
      <c r="W37" s="13"/>
      <c r="X37" s="24">
        <v>2690</v>
      </c>
      <c r="Y37" s="24">
        <v>1359</v>
      </c>
      <c r="Z37" s="24"/>
      <c r="AA37" s="24"/>
      <c r="AB37" s="24">
        <v>3464</v>
      </c>
      <c r="AC37" s="24">
        <v>3400</v>
      </c>
      <c r="AD37" s="24">
        <v>5755</v>
      </c>
      <c r="AE37" s="24">
        <v>6219</v>
      </c>
      <c r="AF37" s="24">
        <v>4110</v>
      </c>
    </row>
    <row r="38" spans="1:32" ht="15">
      <c r="A38" s="9" t="s">
        <v>69</v>
      </c>
      <c r="B38" s="10" t="s">
        <v>31</v>
      </c>
      <c r="C38" s="24">
        <v>2442</v>
      </c>
      <c r="D38" s="24"/>
      <c r="E38" s="24"/>
      <c r="F38" s="24"/>
      <c r="G38" s="24">
        <v>1808</v>
      </c>
      <c r="H38" s="24">
        <v>2158</v>
      </c>
      <c r="I38" s="24">
        <v>6455</v>
      </c>
      <c r="J38" s="24">
        <v>2259</v>
      </c>
      <c r="K38" s="24">
        <v>1666</v>
      </c>
      <c r="L38" s="24"/>
      <c r="M38" s="25"/>
      <c r="N38" s="24">
        <v>2551</v>
      </c>
      <c r="O38" s="24">
        <v>6581</v>
      </c>
      <c r="P38" s="24">
        <v>2305</v>
      </c>
      <c r="Q38" s="24">
        <v>3032</v>
      </c>
      <c r="R38" s="24">
        <v>1854</v>
      </c>
      <c r="S38" s="24"/>
      <c r="T38" s="24"/>
      <c r="U38" s="24">
        <v>1882</v>
      </c>
      <c r="V38" s="24">
        <v>1523</v>
      </c>
      <c r="W38" s="13"/>
      <c r="X38" s="24">
        <v>2043</v>
      </c>
      <c r="Y38" s="24">
        <v>2373</v>
      </c>
      <c r="Z38" s="24"/>
      <c r="AA38" s="25"/>
      <c r="AB38" s="24">
        <v>1116</v>
      </c>
      <c r="AC38" s="24">
        <v>2553</v>
      </c>
      <c r="AD38" s="24">
        <v>3081</v>
      </c>
      <c r="AE38" s="24">
        <v>1648</v>
      </c>
      <c r="AF38" s="24">
        <v>2227</v>
      </c>
    </row>
    <row r="39" spans="1:32" ht="15">
      <c r="A39" s="9" t="s">
        <v>70</v>
      </c>
      <c r="B39" s="10" t="s">
        <v>32</v>
      </c>
      <c r="C39" s="24">
        <v>2061</v>
      </c>
      <c r="D39" s="25"/>
      <c r="E39" s="24"/>
      <c r="F39" s="24"/>
      <c r="G39" s="24">
        <v>1132</v>
      </c>
      <c r="H39" s="24">
        <v>1640</v>
      </c>
      <c r="I39" s="24">
        <v>1196</v>
      </c>
      <c r="J39" s="24">
        <v>2229</v>
      </c>
      <c r="K39" s="24">
        <v>1985</v>
      </c>
      <c r="L39" s="24"/>
      <c r="M39" s="25"/>
      <c r="N39" s="24">
        <v>1539</v>
      </c>
      <c r="O39" s="24">
        <v>1469</v>
      </c>
      <c r="P39" s="24">
        <v>1871</v>
      </c>
      <c r="Q39" s="24">
        <v>2319</v>
      </c>
      <c r="R39" s="24">
        <v>1802</v>
      </c>
      <c r="S39" s="25"/>
      <c r="T39" s="25"/>
      <c r="U39" s="24">
        <v>1238</v>
      </c>
      <c r="V39" s="24">
        <v>1116</v>
      </c>
      <c r="W39" s="13"/>
      <c r="X39" s="24">
        <v>1669</v>
      </c>
      <c r="Y39" s="24">
        <v>1155</v>
      </c>
      <c r="Z39" s="24"/>
      <c r="AA39" s="25"/>
      <c r="AB39" s="25">
        <v>987</v>
      </c>
      <c r="AC39" s="24">
        <v>1309</v>
      </c>
      <c r="AD39" s="24">
        <v>1749</v>
      </c>
      <c r="AE39" s="24">
        <v>1283</v>
      </c>
      <c r="AF39" s="25">
        <v>838</v>
      </c>
    </row>
    <row r="40" spans="1:32" ht="15">
      <c r="A40" s="9" t="s">
        <v>71</v>
      </c>
      <c r="B40" s="10" t="s">
        <v>33</v>
      </c>
      <c r="C40" s="24">
        <v>4945</v>
      </c>
      <c r="D40" s="24"/>
      <c r="E40" s="24"/>
      <c r="F40" s="24"/>
      <c r="G40" s="24">
        <v>3806</v>
      </c>
      <c r="H40" s="24">
        <v>6071</v>
      </c>
      <c r="I40" s="24">
        <v>5250</v>
      </c>
      <c r="J40" s="24">
        <v>4589</v>
      </c>
      <c r="K40" s="24">
        <v>6196</v>
      </c>
      <c r="L40" s="24"/>
      <c r="M40" s="24"/>
      <c r="N40" s="24">
        <v>5272</v>
      </c>
      <c r="O40" s="24">
        <v>3183</v>
      </c>
      <c r="P40" s="24">
        <v>4031</v>
      </c>
      <c r="Q40" s="24">
        <v>5353</v>
      </c>
      <c r="R40" s="24">
        <v>2734</v>
      </c>
      <c r="S40" s="24"/>
      <c r="T40" s="24"/>
      <c r="U40" s="24">
        <v>5333</v>
      </c>
      <c r="V40" s="24">
        <v>3834</v>
      </c>
      <c r="W40" s="13"/>
      <c r="X40" s="24">
        <v>4534</v>
      </c>
      <c r="Y40" s="24">
        <v>4787</v>
      </c>
      <c r="Z40" s="24"/>
      <c r="AA40" s="24"/>
      <c r="AB40" s="24">
        <v>3896</v>
      </c>
      <c r="AC40" s="24">
        <v>4282</v>
      </c>
      <c r="AD40" s="24">
        <v>5859</v>
      </c>
      <c r="AE40" s="24">
        <v>7409</v>
      </c>
      <c r="AF40" s="24">
        <v>6982</v>
      </c>
    </row>
    <row r="41" spans="1:32" ht="15">
      <c r="A41" s="9" t="s">
        <v>81</v>
      </c>
      <c r="B41" s="10" t="s">
        <v>34</v>
      </c>
      <c r="C41" s="24">
        <v>3161</v>
      </c>
      <c r="D41" s="24"/>
      <c r="E41" s="24"/>
      <c r="F41" s="24"/>
      <c r="G41" s="24">
        <v>2998</v>
      </c>
      <c r="H41" s="24">
        <v>2725</v>
      </c>
      <c r="I41" s="24">
        <v>2035</v>
      </c>
      <c r="J41" s="24">
        <v>4650</v>
      </c>
      <c r="K41" s="24">
        <v>2976</v>
      </c>
      <c r="L41" s="24"/>
      <c r="M41" s="24"/>
      <c r="N41" s="24">
        <v>3714</v>
      </c>
      <c r="O41" s="24">
        <v>3768</v>
      </c>
      <c r="P41" s="24">
        <v>4289</v>
      </c>
      <c r="Q41" s="24">
        <v>3101</v>
      </c>
      <c r="R41" s="24">
        <v>3107</v>
      </c>
      <c r="S41" s="24"/>
      <c r="T41" s="24"/>
      <c r="U41" s="24">
        <v>4250</v>
      </c>
      <c r="V41" s="24">
        <v>3029</v>
      </c>
      <c r="W41" s="13"/>
      <c r="X41" s="24">
        <v>4289</v>
      </c>
      <c r="Y41" s="24">
        <v>3125</v>
      </c>
      <c r="Z41" s="24"/>
      <c r="AA41" s="24"/>
      <c r="AB41" s="24">
        <v>1732</v>
      </c>
      <c r="AC41" s="24">
        <v>5069</v>
      </c>
      <c r="AD41" s="24">
        <v>6636</v>
      </c>
      <c r="AE41" s="24">
        <v>3485</v>
      </c>
      <c r="AF41" s="24">
        <v>3954</v>
      </c>
    </row>
    <row r="42" spans="1:32" ht="15">
      <c r="A42" s="9" t="s">
        <v>72</v>
      </c>
      <c r="B42" s="10" t="s">
        <v>35</v>
      </c>
      <c r="C42" s="24">
        <v>3811</v>
      </c>
      <c r="D42" s="24"/>
      <c r="E42" s="24"/>
      <c r="F42" s="24"/>
      <c r="G42" s="24">
        <v>1606</v>
      </c>
      <c r="H42" s="24">
        <v>2570</v>
      </c>
      <c r="I42" s="24">
        <v>2408</v>
      </c>
      <c r="J42" s="24">
        <v>2865</v>
      </c>
      <c r="K42" s="24">
        <v>3049</v>
      </c>
      <c r="L42" s="24"/>
      <c r="M42" s="24"/>
      <c r="N42" s="24">
        <v>1359</v>
      </c>
      <c r="O42" s="24">
        <v>2477</v>
      </c>
      <c r="P42" s="24">
        <v>1806</v>
      </c>
      <c r="Q42" s="24">
        <v>2065</v>
      </c>
      <c r="R42" s="24">
        <v>2315</v>
      </c>
      <c r="S42" s="24"/>
      <c r="T42" s="24"/>
      <c r="U42" s="24">
        <v>2069</v>
      </c>
      <c r="V42" s="24">
        <v>3060</v>
      </c>
      <c r="W42" s="13"/>
      <c r="X42" s="24">
        <v>2253</v>
      </c>
      <c r="Y42" s="24">
        <v>2785</v>
      </c>
      <c r="Z42" s="24"/>
      <c r="AA42" s="24"/>
      <c r="AB42" s="24">
        <v>1993</v>
      </c>
      <c r="AC42" s="24">
        <v>2867</v>
      </c>
      <c r="AD42" s="24">
        <v>2630</v>
      </c>
      <c r="AE42" s="24">
        <v>2404</v>
      </c>
      <c r="AF42" s="24">
        <v>2615</v>
      </c>
    </row>
    <row r="43" spans="1:32" ht="15">
      <c r="A43" s="9" t="s">
        <v>73</v>
      </c>
      <c r="B43" s="10" t="s">
        <v>36</v>
      </c>
      <c r="C43" s="24">
        <v>1373</v>
      </c>
      <c r="D43" s="24"/>
      <c r="E43" s="24"/>
      <c r="F43" s="24"/>
      <c r="G43" s="25">
        <v>909</v>
      </c>
      <c r="H43" s="24">
        <v>2551</v>
      </c>
      <c r="I43" s="24">
        <v>4549</v>
      </c>
      <c r="J43" s="24">
        <v>2200</v>
      </c>
      <c r="K43" s="24">
        <v>3185</v>
      </c>
      <c r="L43" s="24"/>
      <c r="M43" s="24"/>
      <c r="N43" s="24">
        <v>2291</v>
      </c>
      <c r="O43" s="24">
        <v>2980</v>
      </c>
      <c r="P43" s="24">
        <v>3421</v>
      </c>
      <c r="Q43" s="24">
        <v>3424</v>
      </c>
      <c r="R43" s="24">
        <v>1164</v>
      </c>
      <c r="S43" s="24"/>
      <c r="T43" s="24"/>
      <c r="U43" s="24">
        <v>1977</v>
      </c>
      <c r="V43" s="24">
        <v>3719</v>
      </c>
      <c r="W43" s="13"/>
      <c r="X43" s="24">
        <v>3480</v>
      </c>
      <c r="Y43" s="24">
        <v>1428</v>
      </c>
      <c r="Z43" s="24"/>
      <c r="AA43" s="24"/>
      <c r="AB43" s="24">
        <v>2252</v>
      </c>
      <c r="AC43" s="24">
        <v>2808</v>
      </c>
      <c r="AD43" s="24">
        <v>3204</v>
      </c>
      <c r="AE43" s="24">
        <v>1618</v>
      </c>
      <c r="AF43" s="24">
        <v>2906</v>
      </c>
    </row>
    <row r="44" spans="1:32" ht="15">
      <c r="A44" s="9" t="s">
        <v>74</v>
      </c>
      <c r="B44" s="10" t="s">
        <v>37</v>
      </c>
      <c r="C44" s="24">
        <v>1380</v>
      </c>
      <c r="D44" s="24"/>
      <c r="E44" s="24"/>
      <c r="F44" s="24"/>
      <c r="G44" s="25">
        <v>868</v>
      </c>
      <c r="H44" s="24">
        <v>2295</v>
      </c>
      <c r="I44" s="24">
        <v>3762</v>
      </c>
      <c r="J44" s="24">
        <v>2239</v>
      </c>
      <c r="K44" s="24">
        <v>6096</v>
      </c>
      <c r="L44" s="24"/>
      <c r="M44" s="25"/>
      <c r="N44" s="24">
        <v>1359</v>
      </c>
      <c r="O44" s="24">
        <v>2591</v>
      </c>
      <c r="P44" s="24">
        <v>3147</v>
      </c>
      <c r="Q44" s="24">
        <v>3458</v>
      </c>
      <c r="R44" s="24">
        <v>1436</v>
      </c>
      <c r="S44" s="24"/>
      <c r="T44" s="24"/>
      <c r="U44" s="24">
        <v>2810</v>
      </c>
      <c r="V44" s="24">
        <v>2723</v>
      </c>
      <c r="W44" s="13"/>
      <c r="X44" s="24">
        <v>2033</v>
      </c>
      <c r="Y44" s="25">
        <v>659</v>
      </c>
      <c r="Z44" s="24"/>
      <c r="AA44" s="24"/>
      <c r="AB44" s="24">
        <v>1175</v>
      </c>
      <c r="AC44" s="25">
        <v>886</v>
      </c>
      <c r="AD44" s="24">
        <v>2053</v>
      </c>
      <c r="AE44" s="25">
        <v>683</v>
      </c>
      <c r="AF44" s="24">
        <v>1819</v>
      </c>
    </row>
    <row r="45" spans="1:32" ht="15">
      <c r="A45" s="9" t="s">
        <v>75</v>
      </c>
      <c r="B45" s="10" t="s">
        <v>38</v>
      </c>
      <c r="C45" s="25">
        <v>931</v>
      </c>
      <c r="D45" s="25"/>
      <c r="E45" s="24"/>
      <c r="F45" s="24"/>
      <c r="G45" s="25">
        <v>863</v>
      </c>
      <c r="H45" s="25">
        <v>573</v>
      </c>
      <c r="I45" s="25">
        <v>929</v>
      </c>
      <c r="J45" s="25">
        <v>829</v>
      </c>
      <c r="K45" s="25">
        <v>902</v>
      </c>
      <c r="L45" s="24"/>
      <c r="M45" s="24"/>
      <c r="N45" s="25">
        <v>794</v>
      </c>
      <c r="O45" s="24">
        <v>1000</v>
      </c>
      <c r="P45" s="24">
        <v>1002</v>
      </c>
      <c r="Q45" s="25">
        <v>930</v>
      </c>
      <c r="R45" s="25">
        <v>518</v>
      </c>
      <c r="S45" s="25"/>
      <c r="T45" s="25"/>
      <c r="U45" s="25">
        <v>753</v>
      </c>
      <c r="V45" s="25">
        <v>943</v>
      </c>
      <c r="W45" s="13"/>
      <c r="X45" s="24">
        <v>2233</v>
      </c>
      <c r="Y45" s="24">
        <v>1790</v>
      </c>
      <c r="Z45" s="25"/>
      <c r="AA45" s="25"/>
      <c r="AB45" s="24">
        <v>1632</v>
      </c>
      <c r="AC45" s="24">
        <v>1598</v>
      </c>
      <c r="AD45" s="24">
        <v>1661</v>
      </c>
      <c r="AE45" s="25">
        <v>815</v>
      </c>
      <c r="AF45" s="24">
        <v>2013</v>
      </c>
    </row>
    <row r="46" spans="1:32" ht="15">
      <c r="A46" s="69" t="s">
        <v>93</v>
      </c>
      <c r="B46" s="70"/>
      <c r="C46" s="26">
        <f>SUM(C6:C45)</f>
        <v>145320</v>
      </c>
      <c r="D46" s="26"/>
      <c r="E46" s="26"/>
      <c r="F46" s="26"/>
      <c r="G46" s="28">
        <f>SUM(G6:G45)</f>
        <v>111933</v>
      </c>
      <c r="H46" s="27">
        <f>SUM(H6:H45)</f>
        <v>164644</v>
      </c>
      <c r="I46" s="27">
        <f>SUM(I6:I45)</f>
        <v>158580</v>
      </c>
      <c r="J46" s="28">
        <f>SUM(J6:J45)</f>
        <v>156090</v>
      </c>
      <c r="K46" s="28">
        <f>SUM(K6:K45)</f>
        <v>153129</v>
      </c>
      <c r="L46" s="26"/>
      <c r="M46" s="26"/>
      <c r="N46" s="26">
        <f>SUM(N6:N45)</f>
        <v>128962</v>
      </c>
      <c r="O46" s="27">
        <f>SUM(O6:O45)</f>
        <v>160340</v>
      </c>
      <c r="P46" s="27">
        <f>SUM(P6:P45)</f>
        <v>161648</v>
      </c>
      <c r="Q46" s="27">
        <f>SUM(Q6:Q45)</f>
        <v>184090</v>
      </c>
      <c r="R46" s="27">
        <f>SUM(R6:R45)</f>
        <v>177209</v>
      </c>
      <c r="S46" s="28"/>
      <c r="T46" s="28"/>
      <c r="U46" s="28">
        <f>SUM(U6:U45)</f>
        <v>177505</v>
      </c>
      <c r="V46" s="28">
        <f>SUM(V6:V45)</f>
        <v>155456</v>
      </c>
      <c r="W46" s="16"/>
      <c r="X46" s="28">
        <f>SUM(X6:X45)</f>
        <v>173508</v>
      </c>
      <c r="Y46" s="28">
        <f>SUM(Y6:Y45)</f>
        <v>137890</v>
      </c>
      <c r="Z46" s="28"/>
      <c r="AA46" s="26"/>
      <c r="AB46" s="26">
        <f>SUM(AB6:AB45)</f>
        <v>113520</v>
      </c>
      <c r="AC46" s="26">
        <f>SUM(AC6:AC45)</f>
        <v>199304</v>
      </c>
      <c r="AD46" s="26">
        <f>SUM(AD6:AD45)</f>
        <v>185977</v>
      </c>
      <c r="AE46" s="26">
        <f>SUM(AE6:AE45)</f>
        <v>148359</v>
      </c>
      <c r="AF46" s="27">
        <f>SUM(AF6:AF45)</f>
        <v>178221</v>
      </c>
    </row>
    <row r="47" spans="1:32" ht="15">
      <c r="A47" s="1"/>
      <c r="B47" s="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/>
      <c r="Y47" s="20"/>
      <c r="Z47" s="20"/>
      <c r="AA47" s="20"/>
      <c r="AB47" s="20"/>
      <c r="AC47" s="20"/>
      <c r="AD47" s="20"/>
      <c r="AE47" s="20"/>
      <c r="AF47" s="13"/>
    </row>
    <row r="48" spans="1:32" ht="15">
      <c r="A48" s="1"/>
      <c r="B48" s="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5">
      <c r="A49" s="1"/>
      <c r="B49" s="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5">
      <c r="A50" s="1"/>
      <c r="B50" s="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5">
      <c r="A51" s="1"/>
      <c r="B51" s="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5">
      <c r="A52" s="1"/>
      <c r="B52" s="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</sheetData>
  <sheetProtection/>
  <mergeCells count="4">
    <mergeCell ref="A5:AF5"/>
    <mergeCell ref="A2:AF2"/>
    <mergeCell ref="A1:AF1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O4">
      <selection activeCell="Y10" sqref="Y10"/>
    </sheetView>
  </sheetViews>
  <sheetFormatPr defaultColWidth="9.140625" defaultRowHeight="15"/>
  <cols>
    <col min="1" max="1" width="27.8515625" style="0" customWidth="1"/>
    <col min="3" max="3" width="10.140625" style="0" customWidth="1"/>
    <col min="4" max="4" width="9.57421875" style="0" bestFit="1" customWidth="1"/>
  </cols>
  <sheetData>
    <row r="1" spans="1:32" ht="18.75">
      <c r="A1" s="68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3" ht="15">
      <c r="A2" s="66" t="s">
        <v>94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5"/>
    </row>
    <row r="3" spans="1:32" ht="15">
      <c r="A3" s="1"/>
      <c r="B3" s="1"/>
      <c r="C3" s="2" t="s">
        <v>41</v>
      </c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</row>
    <row r="4" spans="1:32" ht="15">
      <c r="A4" s="2" t="s">
        <v>83</v>
      </c>
      <c r="B4" s="2" t="s">
        <v>39</v>
      </c>
      <c r="C4" s="2">
        <v>1</v>
      </c>
      <c r="D4" s="2" t="s">
        <v>95</v>
      </c>
      <c r="E4" s="2" t="s">
        <v>91</v>
      </c>
      <c r="F4" s="2" t="s">
        <v>92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 t="s">
        <v>91</v>
      </c>
      <c r="M4" s="2" t="s">
        <v>92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 t="s">
        <v>91</v>
      </c>
      <c r="T4" s="2" t="s">
        <v>92</v>
      </c>
      <c r="U4" s="2">
        <v>19</v>
      </c>
      <c r="V4" s="2">
        <v>20</v>
      </c>
      <c r="W4" s="2" t="s">
        <v>95</v>
      </c>
      <c r="X4" s="2">
        <v>22</v>
      </c>
      <c r="Y4" s="2">
        <v>23</v>
      </c>
      <c r="Z4" s="2" t="s">
        <v>91</v>
      </c>
      <c r="AA4" s="2" t="s">
        <v>92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</row>
    <row r="5" spans="1:32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5">
      <c r="A6" s="9" t="s">
        <v>43</v>
      </c>
      <c r="B6" s="10" t="s">
        <v>0</v>
      </c>
      <c r="C6" s="23">
        <v>49.98</v>
      </c>
      <c r="D6" s="21"/>
      <c r="E6" s="21"/>
      <c r="F6" s="21"/>
      <c r="G6" s="23">
        <v>49.75</v>
      </c>
      <c r="H6" s="23">
        <v>49.91</v>
      </c>
      <c r="I6" s="23">
        <v>50.06</v>
      </c>
      <c r="J6" s="23">
        <v>51</v>
      </c>
      <c r="K6" s="23">
        <v>50.95</v>
      </c>
      <c r="L6" s="22"/>
      <c r="M6" s="22"/>
      <c r="N6" s="30">
        <v>50.76</v>
      </c>
      <c r="O6" s="41">
        <v>51.1</v>
      </c>
      <c r="P6" s="42">
        <v>51.41</v>
      </c>
      <c r="Q6" s="43">
        <v>51.2</v>
      </c>
      <c r="R6" s="44">
        <v>50.5</v>
      </c>
      <c r="S6" s="22"/>
      <c r="T6" s="22"/>
      <c r="U6" s="46">
        <v>50.23</v>
      </c>
      <c r="V6" s="45">
        <v>49.38</v>
      </c>
      <c r="W6" s="13"/>
      <c r="X6" s="25">
        <v>49.64</v>
      </c>
      <c r="Y6" s="50">
        <v>49.23</v>
      </c>
      <c r="Z6" s="22"/>
      <c r="AA6" s="22"/>
      <c r="AB6" s="51">
        <v>48.83</v>
      </c>
      <c r="AC6" s="52">
        <v>46.58</v>
      </c>
      <c r="AD6" s="25">
        <v>46.46</v>
      </c>
      <c r="AE6" s="53">
        <v>48</v>
      </c>
      <c r="AF6" s="73">
        <v>46.67</v>
      </c>
    </row>
    <row r="7" spans="1:32" ht="15">
      <c r="A7" s="9" t="s">
        <v>44</v>
      </c>
      <c r="B7" s="10" t="s">
        <v>1</v>
      </c>
      <c r="C7" s="23">
        <v>29.9</v>
      </c>
      <c r="D7" s="21"/>
      <c r="E7" s="21"/>
      <c r="F7" s="21"/>
      <c r="G7" s="23">
        <v>30.2</v>
      </c>
      <c r="H7" s="23">
        <v>30.98</v>
      </c>
      <c r="I7" s="23">
        <v>30.9</v>
      </c>
      <c r="J7" s="23">
        <v>31.78</v>
      </c>
      <c r="K7" s="23">
        <v>31.52</v>
      </c>
      <c r="L7" s="22"/>
      <c r="M7" s="22"/>
      <c r="N7" s="30">
        <v>30.99</v>
      </c>
      <c r="O7" s="41">
        <v>30.99</v>
      </c>
      <c r="P7" s="42">
        <v>31.08</v>
      </c>
      <c r="Q7" s="43">
        <v>30.28</v>
      </c>
      <c r="R7" s="44">
        <v>30.13</v>
      </c>
      <c r="S7" s="22"/>
      <c r="T7" s="22"/>
      <c r="U7" s="46">
        <v>29.28</v>
      </c>
      <c r="V7" s="45">
        <v>29.17</v>
      </c>
      <c r="W7" s="13"/>
      <c r="X7" s="25">
        <v>29.88</v>
      </c>
      <c r="Y7" s="50">
        <v>30.44</v>
      </c>
      <c r="Z7" s="22"/>
      <c r="AA7" s="22"/>
      <c r="AB7" s="51">
        <v>30.11</v>
      </c>
      <c r="AC7" s="52">
        <v>28.47</v>
      </c>
      <c r="AD7" s="25">
        <v>28.66</v>
      </c>
      <c r="AE7" s="53">
        <v>29.12</v>
      </c>
      <c r="AF7" s="73">
        <v>28.42</v>
      </c>
    </row>
    <row r="8" spans="1:32" ht="15">
      <c r="A8" s="9" t="s">
        <v>76</v>
      </c>
      <c r="B8" s="10" t="s">
        <v>2</v>
      </c>
      <c r="C8" s="23">
        <v>36.65</v>
      </c>
      <c r="D8" s="21"/>
      <c r="E8" s="21"/>
      <c r="F8" s="21"/>
      <c r="G8" s="23">
        <v>36.36</v>
      </c>
      <c r="H8" s="23">
        <v>35.9</v>
      </c>
      <c r="I8" s="23">
        <v>35.08</v>
      </c>
      <c r="J8" s="23">
        <v>35.9</v>
      </c>
      <c r="K8" s="23">
        <v>35.86</v>
      </c>
      <c r="L8" s="22"/>
      <c r="M8" s="22"/>
      <c r="N8" s="30">
        <v>35.73</v>
      </c>
      <c r="O8" s="41">
        <v>35.82</v>
      </c>
      <c r="P8" s="42">
        <v>35.7</v>
      </c>
      <c r="Q8" s="43">
        <v>35.08</v>
      </c>
      <c r="R8" s="44">
        <v>34.33</v>
      </c>
      <c r="S8" s="22"/>
      <c r="T8" s="22"/>
      <c r="U8" s="46">
        <v>33.56</v>
      </c>
      <c r="V8" s="45">
        <v>33.48</v>
      </c>
      <c r="W8" s="13"/>
      <c r="X8" s="25">
        <v>33.97</v>
      </c>
      <c r="Y8" s="50">
        <v>34.08</v>
      </c>
      <c r="Z8" s="22"/>
      <c r="AA8" s="22"/>
      <c r="AB8" s="51">
        <v>33.87</v>
      </c>
      <c r="AC8" s="52">
        <v>32.5</v>
      </c>
      <c r="AD8" s="25">
        <v>32.25</v>
      </c>
      <c r="AE8" s="53">
        <v>32.96</v>
      </c>
      <c r="AF8" s="73">
        <v>32.39</v>
      </c>
    </row>
    <row r="9" spans="1:32" ht="15">
      <c r="A9" s="9" t="s">
        <v>45</v>
      </c>
      <c r="B9" s="10" t="s">
        <v>3</v>
      </c>
      <c r="C9" s="23">
        <v>63</v>
      </c>
      <c r="D9" s="21"/>
      <c r="E9" s="21"/>
      <c r="F9" s="21"/>
      <c r="G9" s="23">
        <v>62.68</v>
      </c>
      <c r="H9" s="23">
        <v>60.84</v>
      </c>
      <c r="I9" s="23">
        <v>60</v>
      </c>
      <c r="J9" s="23">
        <v>61.6</v>
      </c>
      <c r="K9" s="23">
        <v>61.18</v>
      </c>
      <c r="L9" s="22"/>
      <c r="M9" s="22"/>
      <c r="N9" s="30">
        <v>60.79</v>
      </c>
      <c r="O9" s="41">
        <v>62.18</v>
      </c>
      <c r="P9" s="42">
        <v>61.29</v>
      </c>
      <c r="Q9" s="43">
        <v>60.07</v>
      </c>
      <c r="R9" s="44">
        <v>60.09</v>
      </c>
      <c r="S9" s="22"/>
      <c r="T9" s="22"/>
      <c r="U9" s="46">
        <v>58.57</v>
      </c>
      <c r="V9" s="45">
        <v>58.35</v>
      </c>
      <c r="W9" s="13"/>
      <c r="X9" s="25">
        <v>58.78</v>
      </c>
      <c r="Y9" s="50">
        <v>58.4</v>
      </c>
      <c r="Z9" s="22"/>
      <c r="AA9" s="22"/>
      <c r="AB9" s="51">
        <v>58.04</v>
      </c>
      <c r="AC9" s="52">
        <v>55.9</v>
      </c>
      <c r="AD9" s="25">
        <v>56.83</v>
      </c>
      <c r="AE9" s="53">
        <v>58.2</v>
      </c>
      <c r="AF9" s="73">
        <v>56.19</v>
      </c>
    </row>
    <row r="10" spans="1:32" ht="15">
      <c r="A10" s="9" t="s">
        <v>46</v>
      </c>
      <c r="B10" s="10" t="s">
        <v>42</v>
      </c>
      <c r="C10" s="23">
        <v>30.3</v>
      </c>
      <c r="D10" s="21"/>
      <c r="E10" s="21"/>
      <c r="F10" s="21"/>
      <c r="G10" s="23">
        <v>30.97</v>
      </c>
      <c r="H10" s="23">
        <v>31.99</v>
      </c>
      <c r="I10" s="23">
        <v>32.14</v>
      </c>
      <c r="J10" s="23">
        <v>32.71</v>
      </c>
      <c r="K10" s="23">
        <v>32.21</v>
      </c>
      <c r="L10" s="22"/>
      <c r="M10" s="22"/>
      <c r="N10" s="30">
        <v>32</v>
      </c>
      <c r="O10" s="41">
        <v>31.6</v>
      </c>
      <c r="P10" s="42">
        <v>32.4</v>
      </c>
      <c r="Q10" s="43">
        <v>33.33</v>
      </c>
      <c r="R10" s="44">
        <v>32</v>
      </c>
      <c r="S10" s="22"/>
      <c r="T10" s="22"/>
      <c r="U10" s="46">
        <v>31</v>
      </c>
      <c r="V10" s="45">
        <v>31.44</v>
      </c>
      <c r="W10" s="13"/>
      <c r="X10" s="25">
        <v>31.04</v>
      </c>
      <c r="Y10" s="50">
        <v>31.53</v>
      </c>
      <c r="Z10" s="22"/>
      <c r="AA10" s="22"/>
      <c r="AB10" s="51">
        <v>30.79</v>
      </c>
      <c r="AC10" s="52">
        <v>29.49</v>
      </c>
      <c r="AD10" s="25">
        <v>29.7</v>
      </c>
      <c r="AE10" s="53">
        <v>30.1</v>
      </c>
      <c r="AF10" s="73">
        <v>30.7</v>
      </c>
    </row>
    <row r="11" spans="1:32" ht="15">
      <c r="A11" s="9" t="s">
        <v>47</v>
      </c>
      <c r="B11" s="10" t="s">
        <v>4</v>
      </c>
      <c r="C11" s="23">
        <v>22.66</v>
      </c>
      <c r="D11" s="21"/>
      <c r="E11" s="21"/>
      <c r="F11" s="21"/>
      <c r="G11" s="23">
        <v>22.85</v>
      </c>
      <c r="H11" s="23">
        <v>22.2</v>
      </c>
      <c r="I11" s="23">
        <v>22.89</v>
      </c>
      <c r="J11" s="23">
        <v>23.83</v>
      </c>
      <c r="K11" s="23">
        <v>23.69</v>
      </c>
      <c r="L11" s="22"/>
      <c r="M11" s="22"/>
      <c r="N11" s="30">
        <v>23.79</v>
      </c>
      <c r="O11" s="41">
        <v>23.32</v>
      </c>
      <c r="P11" s="42">
        <v>23.19</v>
      </c>
      <c r="Q11" s="43">
        <v>23.71</v>
      </c>
      <c r="R11" s="44">
        <v>23.08</v>
      </c>
      <c r="S11" s="22"/>
      <c r="T11" s="22"/>
      <c r="U11" s="46">
        <v>22.69</v>
      </c>
      <c r="V11" s="45">
        <v>22.84</v>
      </c>
      <c r="W11" s="13"/>
      <c r="X11" s="25">
        <v>23.03</v>
      </c>
      <c r="Y11" s="50">
        <v>23</v>
      </c>
      <c r="Z11" s="22"/>
      <c r="AA11" s="22"/>
      <c r="AB11" s="51">
        <v>22.67</v>
      </c>
      <c r="AC11" s="52">
        <v>21.5</v>
      </c>
      <c r="AD11" s="25">
        <v>22.4</v>
      </c>
      <c r="AE11" s="53">
        <v>22.81</v>
      </c>
      <c r="AF11" s="73">
        <v>22.95</v>
      </c>
    </row>
    <row r="12" spans="1:32" ht="15">
      <c r="A12" s="9" t="s">
        <v>48</v>
      </c>
      <c r="B12" s="10" t="s">
        <v>5</v>
      </c>
      <c r="C12" s="23">
        <v>10.4</v>
      </c>
      <c r="D12" s="21"/>
      <c r="E12" s="21"/>
      <c r="F12" s="21"/>
      <c r="G12" s="23">
        <v>10.36</v>
      </c>
      <c r="H12" s="23">
        <v>10.26</v>
      </c>
      <c r="I12" s="23">
        <v>10.55</v>
      </c>
      <c r="J12" s="23">
        <v>10.5</v>
      </c>
      <c r="K12" s="23">
        <v>10.47</v>
      </c>
      <c r="L12" s="22"/>
      <c r="M12" s="22"/>
      <c r="N12" s="30">
        <v>10.29</v>
      </c>
      <c r="O12" s="41">
        <v>10.53</v>
      </c>
      <c r="P12" s="42">
        <v>10.67</v>
      </c>
      <c r="Q12" s="43">
        <v>10.49</v>
      </c>
      <c r="R12" s="44">
        <v>10.36</v>
      </c>
      <c r="S12" s="22"/>
      <c r="T12" s="22"/>
      <c r="U12" s="46">
        <v>10.25</v>
      </c>
      <c r="V12" s="45">
        <v>10.27</v>
      </c>
      <c r="W12" s="13"/>
      <c r="X12" s="25">
        <v>10.36</v>
      </c>
      <c r="Y12" s="50">
        <v>10.27</v>
      </c>
      <c r="Z12" s="22"/>
      <c r="AA12" s="22"/>
      <c r="AB12" s="51">
        <v>10.19</v>
      </c>
      <c r="AC12" s="52">
        <v>9.94</v>
      </c>
      <c r="AD12" s="25">
        <v>10.2</v>
      </c>
      <c r="AE12" s="53">
        <v>10.39</v>
      </c>
      <c r="AF12" s="73">
        <v>10.15</v>
      </c>
    </row>
    <row r="13" spans="1:32" ht="15">
      <c r="A13" s="9" t="s">
        <v>49</v>
      </c>
      <c r="B13" s="10" t="s">
        <v>6</v>
      </c>
      <c r="C13" s="23">
        <v>16.21</v>
      </c>
      <c r="D13" s="21"/>
      <c r="E13" s="21"/>
      <c r="F13" s="21"/>
      <c r="G13" s="23">
        <v>15.79</v>
      </c>
      <c r="H13" s="23">
        <v>15.89</v>
      </c>
      <c r="I13" s="23">
        <v>15.78</v>
      </c>
      <c r="J13" s="23">
        <v>16.2</v>
      </c>
      <c r="K13" s="23">
        <v>16</v>
      </c>
      <c r="L13" s="22"/>
      <c r="M13" s="22"/>
      <c r="N13" s="30">
        <v>15.82</v>
      </c>
      <c r="O13" s="41">
        <v>15.76</v>
      </c>
      <c r="P13" s="42">
        <v>15.53</v>
      </c>
      <c r="Q13" s="43">
        <v>15.34</v>
      </c>
      <c r="R13" s="44">
        <v>15.47</v>
      </c>
      <c r="S13" s="22"/>
      <c r="T13" s="22"/>
      <c r="U13" s="46">
        <v>15.18</v>
      </c>
      <c r="V13" s="45">
        <v>15.27</v>
      </c>
      <c r="W13" s="13"/>
      <c r="X13" s="25">
        <v>15.87</v>
      </c>
      <c r="Y13" s="50">
        <v>15.87</v>
      </c>
      <c r="Z13" s="22"/>
      <c r="AA13" s="22"/>
      <c r="AB13" s="51">
        <v>15.78</v>
      </c>
      <c r="AC13" s="52">
        <v>15.47</v>
      </c>
      <c r="AD13" s="25">
        <v>15.5</v>
      </c>
      <c r="AE13" s="53">
        <v>15.6</v>
      </c>
      <c r="AF13" s="73">
        <v>15.73</v>
      </c>
    </row>
    <row r="14" spans="1:32" ht="15">
      <c r="A14" s="9" t="s">
        <v>77</v>
      </c>
      <c r="B14" s="10" t="s">
        <v>7</v>
      </c>
      <c r="C14" s="23">
        <v>35.78</v>
      </c>
      <c r="D14" s="21"/>
      <c r="E14" s="21"/>
      <c r="F14" s="21"/>
      <c r="G14" s="23">
        <v>36</v>
      </c>
      <c r="H14" s="23">
        <v>35.98</v>
      </c>
      <c r="I14" s="23">
        <v>35.7</v>
      </c>
      <c r="J14" s="23">
        <v>35.88</v>
      </c>
      <c r="K14" s="23">
        <v>35.26</v>
      </c>
      <c r="L14" s="22"/>
      <c r="M14" s="22"/>
      <c r="N14" s="30">
        <v>34.44</v>
      </c>
      <c r="O14" s="41">
        <v>34.31</v>
      </c>
      <c r="P14" s="42">
        <v>34.31</v>
      </c>
      <c r="Q14" s="43">
        <v>33.6</v>
      </c>
      <c r="R14" s="44">
        <v>32.84</v>
      </c>
      <c r="S14" s="22"/>
      <c r="T14" s="22"/>
      <c r="U14" s="46">
        <v>33.55</v>
      </c>
      <c r="V14" s="45">
        <v>34.32</v>
      </c>
      <c r="W14" s="13"/>
      <c r="X14" s="25">
        <v>33.84</v>
      </c>
      <c r="Y14" s="50">
        <v>33.96</v>
      </c>
      <c r="Z14" s="22"/>
      <c r="AA14" s="22"/>
      <c r="AB14" s="51">
        <v>33.3</v>
      </c>
      <c r="AC14" s="52">
        <v>31.94</v>
      </c>
      <c r="AD14" s="25">
        <v>32.48</v>
      </c>
      <c r="AE14" s="53">
        <v>33.1</v>
      </c>
      <c r="AF14" s="73">
        <v>32.4</v>
      </c>
    </row>
    <row r="15" spans="1:32" ht="15">
      <c r="A15" s="9" t="s">
        <v>78</v>
      </c>
      <c r="B15" s="10" t="s">
        <v>8</v>
      </c>
      <c r="C15" s="23">
        <v>17.1</v>
      </c>
      <c r="D15" s="21"/>
      <c r="E15" s="21"/>
      <c r="F15" s="21"/>
      <c r="G15" s="23">
        <v>17.08</v>
      </c>
      <c r="H15" s="23">
        <v>17.24</v>
      </c>
      <c r="I15" s="23">
        <v>17.15</v>
      </c>
      <c r="J15" s="23">
        <v>17.61</v>
      </c>
      <c r="K15" s="23">
        <v>17.62</v>
      </c>
      <c r="L15" s="22"/>
      <c r="M15" s="22"/>
      <c r="N15" s="30">
        <v>17.35</v>
      </c>
      <c r="O15" s="41">
        <v>17.58</v>
      </c>
      <c r="P15" s="42">
        <v>17.5</v>
      </c>
      <c r="Q15" s="43">
        <v>18</v>
      </c>
      <c r="R15" s="44">
        <v>18.08</v>
      </c>
      <c r="S15" s="22"/>
      <c r="T15" s="22"/>
      <c r="U15" s="46">
        <v>18.45</v>
      </c>
      <c r="V15" s="45">
        <v>18.86</v>
      </c>
      <c r="W15" s="13"/>
      <c r="X15" s="25">
        <v>18.3</v>
      </c>
      <c r="Y15" s="50">
        <v>18.06</v>
      </c>
      <c r="Z15" s="22"/>
      <c r="AA15" s="22"/>
      <c r="AB15" s="51">
        <v>17.9</v>
      </c>
      <c r="AC15" s="52">
        <v>17.41</v>
      </c>
      <c r="AD15" s="25">
        <v>16.97</v>
      </c>
      <c r="AE15" s="53">
        <v>17.3</v>
      </c>
      <c r="AF15" s="73">
        <v>17.2</v>
      </c>
    </row>
    <row r="16" spans="1:32" ht="15">
      <c r="A16" s="9" t="s">
        <v>50</v>
      </c>
      <c r="B16" s="10" t="s">
        <v>9</v>
      </c>
      <c r="C16" s="23">
        <v>24</v>
      </c>
      <c r="D16" s="21"/>
      <c r="E16" s="21"/>
      <c r="F16" s="21"/>
      <c r="G16" s="23">
        <v>23.72</v>
      </c>
      <c r="H16" s="23">
        <v>23.7</v>
      </c>
      <c r="I16" s="23">
        <v>24</v>
      </c>
      <c r="J16" s="23">
        <v>25.09</v>
      </c>
      <c r="K16" s="23">
        <v>25.44</v>
      </c>
      <c r="L16" s="22"/>
      <c r="M16" s="22"/>
      <c r="N16" s="30">
        <v>25.3</v>
      </c>
      <c r="O16" s="41">
        <v>25.4</v>
      </c>
      <c r="P16" s="42">
        <v>25.33</v>
      </c>
      <c r="Q16" s="43">
        <v>24.81</v>
      </c>
      <c r="R16" s="44">
        <v>24.11</v>
      </c>
      <c r="S16" s="22"/>
      <c r="T16" s="22"/>
      <c r="U16" s="46">
        <v>23.7</v>
      </c>
      <c r="V16" s="45">
        <v>24.19</v>
      </c>
      <c r="W16" s="13"/>
      <c r="X16" s="25">
        <v>24.2</v>
      </c>
      <c r="Y16" s="50">
        <v>24.28</v>
      </c>
      <c r="Z16" s="22"/>
      <c r="AA16" s="22"/>
      <c r="AB16" s="51">
        <v>24.46</v>
      </c>
      <c r="AC16" s="52">
        <v>23.45</v>
      </c>
      <c r="AD16" s="25">
        <v>23.45</v>
      </c>
      <c r="AE16" s="53">
        <v>23.73</v>
      </c>
      <c r="AF16" s="73">
        <v>23.89</v>
      </c>
    </row>
    <row r="17" spans="1:32" ht="15">
      <c r="A17" s="9" t="s">
        <v>51</v>
      </c>
      <c r="B17" s="10" t="s">
        <v>10</v>
      </c>
      <c r="C17" s="23">
        <v>13.11</v>
      </c>
      <c r="D17" s="21"/>
      <c r="E17" s="21"/>
      <c r="F17" s="21"/>
      <c r="G17" s="23">
        <v>12.94</v>
      </c>
      <c r="H17" s="23">
        <v>13.08</v>
      </c>
      <c r="I17" s="23">
        <v>13.08</v>
      </c>
      <c r="J17" s="23">
        <v>13.15</v>
      </c>
      <c r="K17" s="23">
        <v>12.98</v>
      </c>
      <c r="L17" s="22"/>
      <c r="M17" s="22"/>
      <c r="N17" s="30">
        <v>12.74</v>
      </c>
      <c r="O17" s="41">
        <v>12.66</v>
      </c>
      <c r="P17" s="42">
        <v>12.6</v>
      </c>
      <c r="Q17" s="43">
        <v>12.83</v>
      </c>
      <c r="R17" s="44">
        <v>12.6</v>
      </c>
      <c r="S17" s="22"/>
      <c r="T17" s="22"/>
      <c r="U17" s="46">
        <v>12.45</v>
      </c>
      <c r="V17" s="45">
        <v>12.39</v>
      </c>
      <c r="W17" s="13"/>
      <c r="X17" s="25">
        <v>12.8</v>
      </c>
      <c r="Y17" s="50">
        <v>12.74</v>
      </c>
      <c r="Z17" s="22"/>
      <c r="AA17" s="22"/>
      <c r="AB17" s="51">
        <v>12.7</v>
      </c>
      <c r="AC17" s="52">
        <v>12.21</v>
      </c>
      <c r="AD17" s="25">
        <v>12.38</v>
      </c>
      <c r="AE17" s="53">
        <v>12.43</v>
      </c>
      <c r="AF17" s="73">
        <v>12.49</v>
      </c>
    </row>
    <row r="18" spans="1:32" ht="15">
      <c r="A18" s="9" t="s">
        <v>79</v>
      </c>
      <c r="B18" s="10" t="s">
        <v>11</v>
      </c>
      <c r="C18" s="23">
        <v>29.57</v>
      </c>
      <c r="D18" s="21"/>
      <c r="E18" s="21"/>
      <c r="F18" s="21"/>
      <c r="G18" s="23">
        <v>29.97</v>
      </c>
      <c r="H18" s="23">
        <v>29.63</v>
      </c>
      <c r="I18" s="23">
        <v>29.6</v>
      </c>
      <c r="J18" s="23">
        <v>29.44</v>
      </c>
      <c r="K18" s="23">
        <v>29.35</v>
      </c>
      <c r="L18" s="22"/>
      <c r="M18" s="22"/>
      <c r="N18" s="30">
        <v>29.02</v>
      </c>
      <c r="O18" s="41">
        <v>29.35</v>
      </c>
      <c r="P18" s="42">
        <v>29.74</v>
      </c>
      <c r="Q18" s="43">
        <v>29.85</v>
      </c>
      <c r="R18" s="44">
        <v>29.58</v>
      </c>
      <c r="S18" s="22"/>
      <c r="T18" s="22"/>
      <c r="U18" s="46">
        <v>29.6</v>
      </c>
      <c r="V18" s="45">
        <v>29.88</v>
      </c>
      <c r="W18" s="13"/>
      <c r="X18" s="25">
        <v>30.33</v>
      </c>
      <c r="Y18" s="50">
        <v>31.09</v>
      </c>
      <c r="Z18" s="22"/>
      <c r="AA18" s="22"/>
      <c r="AB18" s="51">
        <v>30.92</v>
      </c>
      <c r="AC18" s="52">
        <v>30.9</v>
      </c>
      <c r="AD18" s="25">
        <v>31.53</v>
      </c>
      <c r="AE18" s="53">
        <v>31.51</v>
      </c>
      <c r="AF18" s="73">
        <v>27.22</v>
      </c>
    </row>
    <row r="19" spans="1:32" ht="15">
      <c r="A19" s="9" t="s">
        <v>80</v>
      </c>
      <c r="B19" s="10" t="s">
        <v>12</v>
      </c>
      <c r="C19" s="23">
        <v>24.05</v>
      </c>
      <c r="D19" s="21"/>
      <c r="E19" s="21"/>
      <c r="F19" s="21"/>
      <c r="G19" s="23">
        <v>23.9</v>
      </c>
      <c r="H19" s="23">
        <v>23.77</v>
      </c>
      <c r="I19" s="23">
        <v>23.8</v>
      </c>
      <c r="J19" s="23">
        <v>23.89</v>
      </c>
      <c r="K19" s="23">
        <v>23.77</v>
      </c>
      <c r="L19" s="22"/>
      <c r="M19" s="22"/>
      <c r="N19" s="30">
        <v>23.88</v>
      </c>
      <c r="O19" s="41">
        <v>24.05</v>
      </c>
      <c r="P19" s="42">
        <v>24.46</v>
      </c>
      <c r="Q19" s="43">
        <v>23.9</v>
      </c>
      <c r="R19" s="44">
        <v>23.9</v>
      </c>
      <c r="S19" s="22"/>
      <c r="T19" s="22"/>
      <c r="U19" s="46">
        <v>23.8</v>
      </c>
      <c r="V19" s="45">
        <v>23.9</v>
      </c>
      <c r="W19" s="13"/>
      <c r="X19" s="25">
        <v>23.55</v>
      </c>
      <c r="Y19" s="50">
        <v>23.79</v>
      </c>
      <c r="Z19" s="22"/>
      <c r="AA19" s="22"/>
      <c r="AB19" s="51">
        <v>24.15</v>
      </c>
      <c r="AC19" s="52">
        <v>24.1</v>
      </c>
      <c r="AD19" s="25">
        <v>24.37</v>
      </c>
      <c r="AE19" s="53">
        <v>25.58</v>
      </c>
      <c r="AF19" s="73">
        <v>24.81</v>
      </c>
    </row>
    <row r="20" spans="1:32" ht="15">
      <c r="A20" s="9" t="s">
        <v>52</v>
      </c>
      <c r="B20" s="10" t="s">
        <v>13</v>
      </c>
      <c r="C20" s="23">
        <v>21.71</v>
      </c>
      <c r="D20" s="21"/>
      <c r="E20" s="21"/>
      <c r="F20" s="21"/>
      <c r="G20" s="23">
        <v>21.72</v>
      </c>
      <c r="H20" s="23">
        <v>21.49</v>
      </c>
      <c r="I20" s="23">
        <v>21.11</v>
      </c>
      <c r="J20" s="23">
        <v>21.64</v>
      </c>
      <c r="K20" s="23">
        <v>21.28</v>
      </c>
      <c r="L20" s="22"/>
      <c r="M20" s="22"/>
      <c r="N20" s="30">
        <v>21.15</v>
      </c>
      <c r="O20" s="41">
        <v>21.4</v>
      </c>
      <c r="P20" s="42">
        <v>21.45</v>
      </c>
      <c r="Q20" s="43">
        <v>21.12</v>
      </c>
      <c r="R20" s="44">
        <v>20.6</v>
      </c>
      <c r="S20" s="22"/>
      <c r="T20" s="22"/>
      <c r="U20" s="46">
        <v>20.65</v>
      </c>
      <c r="V20" s="45">
        <v>21.05</v>
      </c>
      <c r="W20" s="13"/>
      <c r="X20" s="25">
        <v>21.49</v>
      </c>
      <c r="Y20" s="50">
        <v>21.18</v>
      </c>
      <c r="Z20" s="22"/>
      <c r="AA20" s="22"/>
      <c r="AB20" s="51">
        <v>21.18</v>
      </c>
      <c r="AC20" s="52">
        <v>20.56</v>
      </c>
      <c r="AD20" s="25">
        <v>20.73</v>
      </c>
      <c r="AE20" s="53">
        <v>20.61</v>
      </c>
      <c r="AF20" s="73">
        <v>20.93</v>
      </c>
    </row>
    <row r="21" spans="1:32" ht="15">
      <c r="A21" s="9" t="s">
        <v>53</v>
      </c>
      <c r="B21" s="10" t="s">
        <v>14</v>
      </c>
      <c r="C21" s="23">
        <v>12.47</v>
      </c>
      <c r="D21" s="21"/>
      <c r="E21" s="21"/>
      <c r="F21" s="21"/>
      <c r="G21" s="23">
        <v>12.6</v>
      </c>
      <c r="H21" s="23">
        <v>12.39</v>
      </c>
      <c r="I21" s="23">
        <v>12.43</v>
      </c>
      <c r="J21" s="23">
        <v>12.52</v>
      </c>
      <c r="K21" s="23">
        <v>12.21</v>
      </c>
      <c r="L21" s="22"/>
      <c r="M21" s="22"/>
      <c r="N21" s="30">
        <v>12.18</v>
      </c>
      <c r="O21" s="41">
        <v>12.34</v>
      </c>
      <c r="P21" s="42">
        <v>12.25</v>
      </c>
      <c r="Q21" s="43">
        <v>12.11</v>
      </c>
      <c r="R21" s="44">
        <v>11.8</v>
      </c>
      <c r="S21" s="22"/>
      <c r="T21" s="22"/>
      <c r="U21" s="46">
        <v>11.72</v>
      </c>
      <c r="V21" s="45">
        <v>12.1</v>
      </c>
      <c r="W21" s="13"/>
      <c r="X21" s="25">
        <v>12.13</v>
      </c>
      <c r="Y21" s="50">
        <v>12.1</v>
      </c>
      <c r="Z21" s="22"/>
      <c r="AA21" s="22"/>
      <c r="AB21" s="51">
        <v>11.93</v>
      </c>
      <c r="AC21" s="52">
        <v>11.78</v>
      </c>
      <c r="AD21" s="25">
        <v>11.69</v>
      </c>
      <c r="AE21" s="53">
        <v>11.81</v>
      </c>
      <c r="AF21" s="73">
        <v>11.83</v>
      </c>
    </row>
    <row r="22" spans="1:32" ht="15">
      <c r="A22" s="9" t="s">
        <v>54</v>
      </c>
      <c r="B22" s="10" t="s">
        <v>15</v>
      </c>
      <c r="C22" s="23">
        <v>12.71</v>
      </c>
      <c r="D22" s="21"/>
      <c r="E22" s="21"/>
      <c r="F22" s="21"/>
      <c r="G22" s="23">
        <v>12.57</v>
      </c>
      <c r="H22" s="23">
        <v>12.21</v>
      </c>
      <c r="I22" s="23">
        <v>12.01</v>
      </c>
      <c r="J22" s="23">
        <v>12.5</v>
      </c>
      <c r="K22" s="23">
        <v>12.15</v>
      </c>
      <c r="L22" s="22"/>
      <c r="M22" s="22"/>
      <c r="N22" s="30">
        <v>11.98</v>
      </c>
      <c r="O22" s="41">
        <v>12.21</v>
      </c>
      <c r="P22" s="42">
        <v>12.33</v>
      </c>
      <c r="Q22" s="43">
        <v>12.14</v>
      </c>
      <c r="R22" s="44">
        <v>12.01</v>
      </c>
      <c r="S22" s="22"/>
      <c r="T22" s="22"/>
      <c r="U22" s="46">
        <v>11.69</v>
      </c>
      <c r="V22" s="45">
        <v>12</v>
      </c>
      <c r="W22" s="13"/>
      <c r="X22" s="25">
        <v>12.09</v>
      </c>
      <c r="Y22" s="50">
        <v>12.07</v>
      </c>
      <c r="Z22" s="22"/>
      <c r="AA22" s="22"/>
      <c r="AB22" s="51">
        <v>11.68</v>
      </c>
      <c r="AC22" s="52">
        <v>11.38</v>
      </c>
      <c r="AD22" s="25">
        <v>11.39</v>
      </c>
      <c r="AE22" s="53">
        <v>11.72</v>
      </c>
      <c r="AF22" s="73">
        <v>12.22</v>
      </c>
    </row>
    <row r="23" spans="1:32" ht="15">
      <c r="A23" s="9" t="s">
        <v>55</v>
      </c>
      <c r="B23" s="10" t="s">
        <v>16</v>
      </c>
      <c r="C23" s="23">
        <v>13.1</v>
      </c>
      <c r="D23" s="21"/>
      <c r="E23" s="21"/>
      <c r="F23" s="21"/>
      <c r="G23" s="23">
        <v>13.16</v>
      </c>
      <c r="H23" s="23">
        <v>13.3</v>
      </c>
      <c r="I23" s="23">
        <v>13.5</v>
      </c>
      <c r="J23" s="23">
        <v>13.42</v>
      </c>
      <c r="K23" s="23">
        <v>13.16</v>
      </c>
      <c r="L23" s="22"/>
      <c r="M23" s="22"/>
      <c r="N23" s="30">
        <v>13.19</v>
      </c>
      <c r="O23" s="41">
        <v>13.14</v>
      </c>
      <c r="P23" s="42">
        <v>13.06</v>
      </c>
      <c r="Q23" s="43">
        <v>12.9</v>
      </c>
      <c r="R23" s="44">
        <v>12.6</v>
      </c>
      <c r="S23" s="22"/>
      <c r="T23" s="22"/>
      <c r="U23" s="46">
        <v>12.5</v>
      </c>
      <c r="V23" s="45">
        <v>12.74</v>
      </c>
      <c r="W23" s="13"/>
      <c r="X23" s="25">
        <v>13</v>
      </c>
      <c r="Y23" s="50">
        <v>12.86</v>
      </c>
      <c r="Z23" s="22"/>
      <c r="AA23" s="22"/>
      <c r="AB23" s="51">
        <v>12.8</v>
      </c>
      <c r="AC23" s="52">
        <v>12.35</v>
      </c>
      <c r="AD23" s="25">
        <v>12.5</v>
      </c>
      <c r="AE23" s="53">
        <v>12.82</v>
      </c>
      <c r="AF23" s="73">
        <v>12.9</v>
      </c>
    </row>
    <row r="24" spans="1:32" ht="15">
      <c r="A24" s="9" t="s">
        <v>56</v>
      </c>
      <c r="B24" s="10" t="s">
        <v>17</v>
      </c>
      <c r="C24" s="23">
        <v>21.4</v>
      </c>
      <c r="D24" s="21"/>
      <c r="E24" s="21"/>
      <c r="F24" s="21"/>
      <c r="G24" s="23">
        <v>21.5</v>
      </c>
      <c r="H24" s="23">
        <v>21.38</v>
      </c>
      <c r="I24" s="23">
        <v>21.36</v>
      </c>
      <c r="J24" s="23">
        <v>21.26</v>
      </c>
      <c r="K24" s="23">
        <v>20.78</v>
      </c>
      <c r="L24" s="22"/>
      <c r="M24" s="22"/>
      <c r="N24" s="30">
        <v>20.82</v>
      </c>
      <c r="O24" s="41">
        <v>21.2</v>
      </c>
      <c r="P24" s="42">
        <v>21.8</v>
      </c>
      <c r="Q24" s="43">
        <v>21.87</v>
      </c>
      <c r="R24" s="44">
        <v>21.82</v>
      </c>
      <c r="S24" s="22"/>
      <c r="T24" s="22"/>
      <c r="U24" s="46">
        <v>21.85</v>
      </c>
      <c r="V24" s="45">
        <v>21.44</v>
      </c>
      <c r="W24" s="13"/>
      <c r="X24" s="25">
        <v>22.19</v>
      </c>
      <c r="Y24" s="50">
        <v>22.15</v>
      </c>
      <c r="Z24" s="22"/>
      <c r="AA24" s="22"/>
      <c r="AB24" s="51">
        <v>21.85</v>
      </c>
      <c r="AC24" s="52">
        <v>21.08</v>
      </c>
      <c r="AD24" s="25">
        <v>21.6</v>
      </c>
      <c r="AE24" s="53">
        <v>21.6</v>
      </c>
      <c r="AF24" s="73">
        <v>22.05</v>
      </c>
    </row>
    <row r="25" spans="1:32" ht="15">
      <c r="A25" s="9" t="s">
        <v>82</v>
      </c>
      <c r="B25" s="10" t="s">
        <v>18</v>
      </c>
      <c r="C25" s="23">
        <v>38.11</v>
      </c>
      <c r="D25" s="21"/>
      <c r="E25" s="21"/>
      <c r="F25" s="21"/>
      <c r="G25" s="23">
        <v>37.91</v>
      </c>
      <c r="H25" s="23">
        <v>37.86</v>
      </c>
      <c r="I25" s="23">
        <v>37.77</v>
      </c>
      <c r="J25" s="23">
        <v>37.87</v>
      </c>
      <c r="K25" s="23">
        <v>37.55</v>
      </c>
      <c r="L25" s="22"/>
      <c r="M25" s="22"/>
      <c r="N25" s="30">
        <v>37.9</v>
      </c>
      <c r="O25" s="41">
        <v>38.08</v>
      </c>
      <c r="P25" s="42">
        <v>37.34</v>
      </c>
      <c r="Q25" s="43">
        <v>36.95</v>
      </c>
      <c r="R25" s="44">
        <v>36.77</v>
      </c>
      <c r="S25" s="22"/>
      <c r="T25" s="22"/>
      <c r="U25" s="46">
        <v>36.39</v>
      </c>
      <c r="V25" s="45">
        <v>36.63</v>
      </c>
      <c r="W25" s="13"/>
      <c r="X25" s="25">
        <v>36.24</v>
      </c>
      <c r="Y25" s="50">
        <v>36.66</v>
      </c>
      <c r="Z25" s="22"/>
      <c r="AA25" s="22"/>
      <c r="AB25" s="51">
        <v>36.78</v>
      </c>
      <c r="AC25" s="52">
        <v>35.77</v>
      </c>
      <c r="AD25" s="25">
        <v>36.31</v>
      </c>
      <c r="AE25" s="53">
        <v>37.56</v>
      </c>
      <c r="AF25" s="73">
        <v>38.28</v>
      </c>
    </row>
    <row r="26" spans="1:32" ht="15">
      <c r="A26" s="9" t="s">
        <v>57</v>
      </c>
      <c r="B26" s="10" t="s">
        <v>19</v>
      </c>
      <c r="C26" s="23">
        <v>40.15</v>
      </c>
      <c r="D26" s="21"/>
      <c r="E26" s="21"/>
      <c r="F26" s="21"/>
      <c r="G26" s="23">
        <v>40.5</v>
      </c>
      <c r="H26" s="23">
        <v>41.05</v>
      </c>
      <c r="I26" s="23">
        <v>41.9</v>
      </c>
      <c r="J26" s="23">
        <v>41.5</v>
      </c>
      <c r="K26" s="23">
        <v>40.86</v>
      </c>
      <c r="L26" s="22"/>
      <c r="M26" s="22"/>
      <c r="N26" s="30">
        <v>41.5</v>
      </c>
      <c r="O26" s="41">
        <v>42.85</v>
      </c>
      <c r="P26" s="42">
        <v>42.61</v>
      </c>
      <c r="Q26" s="43">
        <v>41.86</v>
      </c>
      <c r="R26" s="44">
        <v>41.28</v>
      </c>
      <c r="S26" s="22"/>
      <c r="T26" s="22"/>
      <c r="U26" s="46">
        <v>40.7</v>
      </c>
      <c r="V26" s="45">
        <v>41.34</v>
      </c>
      <c r="W26" s="13"/>
      <c r="X26" s="25">
        <v>42.33</v>
      </c>
      <c r="Y26" s="50">
        <v>41</v>
      </c>
      <c r="Z26" s="22"/>
      <c r="AA26" s="22"/>
      <c r="AB26" s="51">
        <v>40.4</v>
      </c>
      <c r="AC26" s="52">
        <v>38.94</v>
      </c>
      <c r="AD26" s="25">
        <v>40.99</v>
      </c>
      <c r="AE26" s="53">
        <v>42.1</v>
      </c>
      <c r="AF26" s="73">
        <v>42.9</v>
      </c>
    </row>
    <row r="27" spans="1:32" ht="15">
      <c r="A27" s="9" t="s">
        <v>58</v>
      </c>
      <c r="B27" s="10" t="s">
        <v>20</v>
      </c>
      <c r="C27" s="23">
        <v>22.69</v>
      </c>
      <c r="D27" s="21"/>
      <c r="E27" s="21"/>
      <c r="F27" s="21"/>
      <c r="G27" s="23">
        <v>22.84</v>
      </c>
      <c r="H27" s="23">
        <v>22.65</v>
      </c>
      <c r="I27" s="23">
        <v>22.65</v>
      </c>
      <c r="J27" s="23">
        <v>22.29</v>
      </c>
      <c r="K27" s="23">
        <v>21.97</v>
      </c>
      <c r="L27" s="22"/>
      <c r="M27" s="22"/>
      <c r="N27" s="30">
        <v>21.98</v>
      </c>
      <c r="O27" s="41">
        <v>22.3</v>
      </c>
      <c r="P27" s="42">
        <v>22.55</v>
      </c>
      <c r="Q27" s="43">
        <v>21.62</v>
      </c>
      <c r="R27" s="44">
        <v>21.05</v>
      </c>
      <c r="S27" s="22"/>
      <c r="T27" s="22"/>
      <c r="U27" s="46">
        <v>21.39</v>
      </c>
      <c r="V27" s="45">
        <v>21.14</v>
      </c>
      <c r="W27" s="13"/>
      <c r="X27" s="25">
        <v>21.28</v>
      </c>
      <c r="Y27" s="50">
        <v>20.94</v>
      </c>
      <c r="Z27" s="22"/>
      <c r="AA27" s="22"/>
      <c r="AB27" s="51">
        <v>20.6</v>
      </c>
      <c r="AC27" s="52">
        <v>20.18</v>
      </c>
      <c r="AD27" s="25">
        <v>20.2</v>
      </c>
      <c r="AE27" s="53">
        <v>20.55</v>
      </c>
      <c r="AF27" s="73">
        <v>20.51</v>
      </c>
    </row>
    <row r="28" spans="1:32" ht="15">
      <c r="A28" s="9" t="s">
        <v>59</v>
      </c>
      <c r="B28" s="10" t="s">
        <v>21</v>
      </c>
      <c r="C28" s="23">
        <v>33.7</v>
      </c>
      <c r="D28" s="21"/>
      <c r="E28" s="21"/>
      <c r="F28" s="21"/>
      <c r="G28" s="23">
        <v>32.67</v>
      </c>
      <c r="H28" s="23">
        <v>31.23</v>
      </c>
      <c r="I28" s="23">
        <v>30.69</v>
      </c>
      <c r="J28" s="23">
        <v>30.71</v>
      </c>
      <c r="K28" s="23">
        <v>29.7</v>
      </c>
      <c r="L28" s="22"/>
      <c r="M28" s="22"/>
      <c r="N28" s="30">
        <v>28.91</v>
      </c>
      <c r="O28" s="41">
        <v>30.14</v>
      </c>
      <c r="P28" s="42">
        <v>29.96</v>
      </c>
      <c r="Q28" s="43">
        <v>29.22</v>
      </c>
      <c r="R28" s="44">
        <v>28.78</v>
      </c>
      <c r="S28" s="22"/>
      <c r="T28" s="22"/>
      <c r="U28" s="46">
        <v>29.41</v>
      </c>
      <c r="V28" s="45">
        <v>29.8</v>
      </c>
      <c r="W28" s="13"/>
      <c r="X28" s="25">
        <v>30.28</v>
      </c>
      <c r="Y28" s="50">
        <v>29</v>
      </c>
      <c r="Z28" s="22"/>
      <c r="AA28" s="22"/>
      <c r="AB28" s="51">
        <v>29.17</v>
      </c>
      <c r="AC28" s="52">
        <v>28.2</v>
      </c>
      <c r="AD28" s="25">
        <v>28.75</v>
      </c>
      <c r="AE28" s="53">
        <v>29.58</v>
      </c>
      <c r="AF28" s="73">
        <v>28.75</v>
      </c>
    </row>
    <row r="29" spans="1:32" ht="15">
      <c r="A29" s="9" t="s">
        <v>60</v>
      </c>
      <c r="B29" s="10" t="s">
        <v>22</v>
      </c>
      <c r="C29" s="23">
        <v>48.2</v>
      </c>
      <c r="D29" s="21"/>
      <c r="E29" s="21"/>
      <c r="F29" s="21"/>
      <c r="G29" s="23">
        <v>49.12</v>
      </c>
      <c r="H29" s="23">
        <v>49.5</v>
      </c>
      <c r="I29" s="23">
        <v>48.79</v>
      </c>
      <c r="J29" s="23">
        <v>49</v>
      </c>
      <c r="K29" s="23">
        <v>47.95</v>
      </c>
      <c r="L29" s="22"/>
      <c r="M29" s="22"/>
      <c r="N29" s="30">
        <v>47.79</v>
      </c>
      <c r="O29" s="41">
        <v>47.29</v>
      </c>
      <c r="P29" s="42">
        <v>46.93</v>
      </c>
      <c r="Q29" s="43">
        <v>46.06</v>
      </c>
      <c r="R29" s="44">
        <v>45.68</v>
      </c>
      <c r="S29" s="22"/>
      <c r="T29" s="22"/>
      <c r="U29" s="46">
        <v>44.92</v>
      </c>
      <c r="V29" s="45">
        <v>46.19</v>
      </c>
      <c r="W29" s="13"/>
      <c r="X29" s="25">
        <v>45.37</v>
      </c>
      <c r="Y29" s="50">
        <v>44.8</v>
      </c>
      <c r="Z29" s="22"/>
      <c r="AA29" s="22"/>
      <c r="AB29" s="51">
        <v>44.02</v>
      </c>
      <c r="AC29" s="52">
        <v>43.95</v>
      </c>
      <c r="AD29" s="25">
        <v>44.23</v>
      </c>
      <c r="AE29" s="53">
        <v>44.25</v>
      </c>
      <c r="AF29" s="73">
        <v>46.19</v>
      </c>
    </row>
    <row r="30" spans="1:32" ht="15">
      <c r="A30" s="9" t="s">
        <v>61</v>
      </c>
      <c r="B30" s="10" t="s">
        <v>23</v>
      </c>
      <c r="C30" s="23">
        <v>57.72</v>
      </c>
      <c r="D30" s="21"/>
      <c r="E30" s="21"/>
      <c r="F30" s="21"/>
      <c r="G30" s="23">
        <v>57.51</v>
      </c>
      <c r="H30" s="23">
        <v>57.71</v>
      </c>
      <c r="I30" s="23">
        <v>57.75</v>
      </c>
      <c r="J30" s="23">
        <v>57.78</v>
      </c>
      <c r="K30" s="23">
        <v>57.79</v>
      </c>
      <c r="L30" s="22"/>
      <c r="M30" s="22"/>
      <c r="N30" s="30">
        <v>57.79</v>
      </c>
      <c r="O30" s="41">
        <v>57.83</v>
      </c>
      <c r="P30" s="42">
        <v>57.81</v>
      </c>
      <c r="Q30" s="43">
        <v>57.85</v>
      </c>
      <c r="R30" s="44">
        <v>57.9</v>
      </c>
      <c r="S30" s="22"/>
      <c r="T30" s="22"/>
      <c r="U30" s="46">
        <v>57.9</v>
      </c>
      <c r="V30" s="45">
        <v>57.91</v>
      </c>
      <c r="W30" s="13"/>
      <c r="X30" s="25">
        <v>57.98</v>
      </c>
      <c r="Y30" s="50">
        <v>58</v>
      </c>
      <c r="Z30" s="22"/>
      <c r="AA30" s="22"/>
      <c r="AB30" s="51">
        <v>57.9</v>
      </c>
      <c r="AC30" s="52">
        <v>58.12</v>
      </c>
      <c r="AD30" s="25">
        <v>57.4</v>
      </c>
      <c r="AE30" s="53">
        <v>57.5</v>
      </c>
      <c r="AF30" s="73">
        <v>57.4</v>
      </c>
    </row>
    <row r="31" spans="1:32" ht="15">
      <c r="A31" s="9" t="s">
        <v>62</v>
      </c>
      <c r="B31" s="10" t="s">
        <v>24</v>
      </c>
      <c r="C31" s="23">
        <v>49.94</v>
      </c>
      <c r="D31" s="21"/>
      <c r="E31" s="21"/>
      <c r="F31" s="21"/>
      <c r="G31" s="23">
        <v>49.74</v>
      </c>
      <c r="H31" s="23">
        <v>49.9</v>
      </c>
      <c r="I31" s="23">
        <v>50.1</v>
      </c>
      <c r="J31" s="23">
        <v>51</v>
      </c>
      <c r="K31" s="23">
        <v>51</v>
      </c>
      <c r="L31" s="22"/>
      <c r="M31" s="22"/>
      <c r="N31" s="30">
        <v>51</v>
      </c>
      <c r="O31" s="41">
        <v>51.2</v>
      </c>
      <c r="P31" s="42">
        <v>51.4</v>
      </c>
      <c r="Q31" s="43">
        <v>51.25</v>
      </c>
      <c r="R31" s="44">
        <v>50.36</v>
      </c>
      <c r="S31" s="22"/>
      <c r="T31" s="22"/>
      <c r="U31" s="46">
        <v>4.57</v>
      </c>
      <c r="V31" s="45">
        <v>4.64</v>
      </c>
      <c r="W31" s="13"/>
      <c r="X31" s="25">
        <v>4.58</v>
      </c>
      <c r="Y31" s="50">
        <v>4.55</v>
      </c>
      <c r="Z31" s="22"/>
      <c r="AA31" s="22"/>
      <c r="AB31" s="51">
        <v>4.46</v>
      </c>
      <c r="AC31" s="52">
        <v>4.38</v>
      </c>
      <c r="AD31" s="25">
        <v>4.27</v>
      </c>
      <c r="AE31" s="53">
        <v>4.38</v>
      </c>
      <c r="AF31" s="73">
        <v>4.51</v>
      </c>
    </row>
    <row r="32" spans="1:32" ht="15">
      <c r="A32" s="9" t="s">
        <v>63</v>
      </c>
      <c r="B32" s="10" t="s">
        <v>25</v>
      </c>
      <c r="C32" s="23">
        <v>31.11</v>
      </c>
      <c r="D32" s="21"/>
      <c r="E32" s="21"/>
      <c r="F32" s="21"/>
      <c r="G32" s="23">
        <v>31.95</v>
      </c>
      <c r="H32" s="23">
        <v>32.58</v>
      </c>
      <c r="I32" s="23">
        <v>32.7</v>
      </c>
      <c r="J32" s="23">
        <v>32.6</v>
      </c>
      <c r="K32" s="23">
        <v>33.2</v>
      </c>
      <c r="L32" s="22"/>
      <c r="M32" s="22"/>
      <c r="N32" s="30">
        <v>33.23</v>
      </c>
      <c r="O32" s="41">
        <v>33</v>
      </c>
      <c r="P32" s="42">
        <v>32.85</v>
      </c>
      <c r="Q32" s="43">
        <v>32.81</v>
      </c>
      <c r="R32" s="44">
        <v>32.68</v>
      </c>
      <c r="S32" s="22"/>
      <c r="T32" s="22"/>
      <c r="U32" s="46">
        <v>28.7</v>
      </c>
      <c r="V32" s="45">
        <v>28.55</v>
      </c>
      <c r="W32" s="13"/>
      <c r="X32" s="25">
        <v>28.34</v>
      </c>
      <c r="Y32" s="50">
        <v>27.95</v>
      </c>
      <c r="Z32" s="22"/>
      <c r="AA32" s="22"/>
      <c r="AB32" s="51">
        <v>26.76</v>
      </c>
      <c r="AC32" s="52">
        <v>25.83</v>
      </c>
      <c r="AD32" s="25">
        <v>25.58</v>
      </c>
      <c r="AE32" s="53">
        <v>25.13</v>
      </c>
      <c r="AF32" s="73">
        <v>26.31</v>
      </c>
    </row>
    <row r="33" spans="1:32" ht="15">
      <c r="A33" s="9" t="s">
        <v>64</v>
      </c>
      <c r="B33" s="10" t="s">
        <v>26</v>
      </c>
      <c r="C33" s="23">
        <v>39</v>
      </c>
      <c r="D33" s="21"/>
      <c r="E33" s="21"/>
      <c r="F33" s="21"/>
      <c r="G33" s="23">
        <v>39</v>
      </c>
      <c r="H33" s="23">
        <v>38.95</v>
      </c>
      <c r="I33" s="23">
        <v>39.51</v>
      </c>
      <c r="J33" s="23">
        <v>36.75</v>
      </c>
      <c r="K33" s="23">
        <v>35.98</v>
      </c>
      <c r="L33" s="22"/>
      <c r="M33" s="22"/>
      <c r="N33" s="30">
        <v>35.1</v>
      </c>
      <c r="O33" s="41">
        <v>34.82</v>
      </c>
      <c r="P33" s="42">
        <v>35.15</v>
      </c>
      <c r="Q33" s="43">
        <v>34.7</v>
      </c>
      <c r="R33" s="44">
        <v>34.44</v>
      </c>
      <c r="S33" s="22"/>
      <c r="T33" s="22"/>
      <c r="U33" s="46">
        <v>34.25</v>
      </c>
      <c r="V33" s="45">
        <v>35.35</v>
      </c>
      <c r="W33" s="13"/>
      <c r="X33" s="25">
        <v>34.8</v>
      </c>
      <c r="Y33" s="50">
        <v>34.41</v>
      </c>
      <c r="Z33" s="22"/>
      <c r="AA33" s="22"/>
      <c r="AB33" s="51">
        <v>34.01</v>
      </c>
      <c r="AC33" s="52">
        <v>33.33</v>
      </c>
      <c r="AD33" s="25">
        <v>33.47</v>
      </c>
      <c r="AE33" s="53">
        <v>33.31</v>
      </c>
      <c r="AF33" s="73">
        <v>33.7</v>
      </c>
    </row>
    <row r="34" spans="1:32" ht="15">
      <c r="A34" s="9" t="s">
        <v>65</v>
      </c>
      <c r="B34" s="10" t="s">
        <v>27</v>
      </c>
      <c r="C34" s="23">
        <v>39.15</v>
      </c>
      <c r="D34" s="21"/>
      <c r="E34" s="21"/>
      <c r="F34" s="21"/>
      <c r="G34" s="23">
        <v>39.35</v>
      </c>
      <c r="H34" s="23">
        <v>38.88</v>
      </c>
      <c r="I34" s="23">
        <v>38.64</v>
      </c>
      <c r="J34" s="23">
        <v>40.01</v>
      </c>
      <c r="K34" s="23">
        <v>40.03</v>
      </c>
      <c r="L34" s="22"/>
      <c r="M34" s="22"/>
      <c r="N34" s="30">
        <v>39.92</v>
      </c>
      <c r="O34" s="41">
        <v>39.5</v>
      </c>
      <c r="P34" s="42">
        <v>39.93</v>
      </c>
      <c r="Q34" s="43">
        <v>39.46</v>
      </c>
      <c r="R34" s="44">
        <v>38.44</v>
      </c>
      <c r="S34" s="22"/>
      <c r="T34" s="22"/>
      <c r="U34" s="46">
        <v>37.91</v>
      </c>
      <c r="V34" s="45">
        <v>38.44</v>
      </c>
      <c r="W34" s="13"/>
      <c r="X34" s="25">
        <v>37.9</v>
      </c>
      <c r="Y34" s="50">
        <v>37.77</v>
      </c>
      <c r="Z34" s="22"/>
      <c r="AA34" s="22"/>
      <c r="AB34" s="51">
        <v>37.45</v>
      </c>
      <c r="AC34" s="52">
        <v>36.2</v>
      </c>
      <c r="AD34" s="25">
        <v>37.14</v>
      </c>
      <c r="AE34" s="53">
        <v>37.9</v>
      </c>
      <c r="AF34" s="73">
        <v>37.6</v>
      </c>
    </row>
    <row r="35" spans="1:32" ht="15">
      <c r="A35" s="9" t="s">
        <v>66</v>
      </c>
      <c r="B35" s="10" t="s">
        <v>28</v>
      </c>
      <c r="C35" s="23">
        <v>26.49</v>
      </c>
      <c r="D35" s="21"/>
      <c r="E35" s="21"/>
      <c r="F35" s="21"/>
      <c r="G35" s="23">
        <v>26.47</v>
      </c>
      <c r="H35" s="23">
        <v>26.19</v>
      </c>
      <c r="I35" s="23">
        <v>26.05</v>
      </c>
      <c r="J35" s="23">
        <v>26.82</v>
      </c>
      <c r="K35" s="23">
        <v>26.87</v>
      </c>
      <c r="L35" s="22"/>
      <c r="M35" s="22"/>
      <c r="N35" s="30">
        <v>26.48</v>
      </c>
      <c r="O35" s="41">
        <v>26.27</v>
      </c>
      <c r="P35" s="42">
        <v>26.35</v>
      </c>
      <c r="Q35" s="43">
        <v>26.12</v>
      </c>
      <c r="R35" s="44">
        <v>25.32</v>
      </c>
      <c r="S35" s="22"/>
      <c r="T35" s="22"/>
      <c r="U35" s="46">
        <v>25.38</v>
      </c>
      <c r="V35" s="45">
        <v>25.6</v>
      </c>
      <c r="W35" s="13"/>
      <c r="X35" s="25">
        <v>25.64</v>
      </c>
      <c r="Y35" s="50">
        <v>25.46</v>
      </c>
      <c r="Z35" s="22"/>
      <c r="AA35" s="22"/>
      <c r="AB35" s="51">
        <v>25.34</v>
      </c>
      <c r="AC35" s="52">
        <v>24.54</v>
      </c>
      <c r="AD35" s="25">
        <v>25.23</v>
      </c>
      <c r="AE35" s="53">
        <v>25.6</v>
      </c>
      <c r="AF35" s="73">
        <v>25.5</v>
      </c>
    </row>
    <row r="36" spans="1:32" ht="15">
      <c r="A36" s="9" t="s">
        <v>67</v>
      </c>
      <c r="B36" s="10" t="s">
        <v>29</v>
      </c>
      <c r="C36" s="23">
        <v>29.78</v>
      </c>
      <c r="D36" s="21"/>
      <c r="E36" s="21"/>
      <c r="F36" s="21"/>
      <c r="G36" s="23">
        <v>29.97</v>
      </c>
      <c r="H36" s="23">
        <v>30.04</v>
      </c>
      <c r="I36" s="23">
        <v>29.9</v>
      </c>
      <c r="J36" s="23">
        <v>30.84</v>
      </c>
      <c r="K36" s="23">
        <v>30.93</v>
      </c>
      <c r="L36" s="22"/>
      <c r="M36" s="22"/>
      <c r="N36" s="30">
        <v>31.09</v>
      </c>
      <c r="O36" s="41">
        <v>30.8</v>
      </c>
      <c r="P36" s="42">
        <v>30.38</v>
      </c>
      <c r="Q36" s="43">
        <v>30.84</v>
      </c>
      <c r="R36" s="44">
        <v>30.43</v>
      </c>
      <c r="S36" s="22"/>
      <c r="T36" s="22"/>
      <c r="U36" s="46">
        <v>30.15</v>
      </c>
      <c r="V36" s="45">
        <v>30.01</v>
      </c>
      <c r="W36" s="13"/>
      <c r="X36" s="25">
        <v>29.68</v>
      </c>
      <c r="Y36" s="50">
        <v>29.85</v>
      </c>
      <c r="Z36" s="22"/>
      <c r="AA36" s="22"/>
      <c r="AB36" s="51">
        <v>29.7</v>
      </c>
      <c r="AC36" s="52">
        <v>28.94</v>
      </c>
      <c r="AD36" s="25">
        <v>29.5</v>
      </c>
      <c r="AE36" s="53">
        <v>30</v>
      </c>
      <c r="AF36" s="73">
        <v>29.86</v>
      </c>
    </row>
    <row r="37" spans="1:32" ht="15">
      <c r="A37" s="9" t="s">
        <v>68</v>
      </c>
      <c r="B37" s="10" t="s">
        <v>30</v>
      </c>
      <c r="C37" s="23">
        <v>22.13</v>
      </c>
      <c r="D37" s="21"/>
      <c r="E37" s="21"/>
      <c r="F37" s="21"/>
      <c r="G37" s="23">
        <v>22</v>
      </c>
      <c r="H37" s="23">
        <v>21.65</v>
      </c>
      <c r="I37" s="23">
        <v>21.49</v>
      </c>
      <c r="J37" s="23">
        <v>21.9</v>
      </c>
      <c r="K37" s="23">
        <v>21.73</v>
      </c>
      <c r="L37" s="22"/>
      <c r="M37" s="22"/>
      <c r="N37" s="30">
        <v>21.44</v>
      </c>
      <c r="O37" s="41">
        <v>21.28</v>
      </c>
      <c r="P37" s="42">
        <v>21.13</v>
      </c>
      <c r="Q37" s="43">
        <v>21.11</v>
      </c>
      <c r="R37" s="44">
        <v>20.67</v>
      </c>
      <c r="S37" s="22"/>
      <c r="T37" s="22"/>
      <c r="U37" s="46">
        <v>20.16</v>
      </c>
      <c r="V37" s="45">
        <v>20.38</v>
      </c>
      <c r="W37" s="13"/>
      <c r="X37" s="25">
        <v>20.24</v>
      </c>
      <c r="Y37" s="50">
        <v>20.3</v>
      </c>
      <c r="Z37" s="22"/>
      <c r="AA37" s="22"/>
      <c r="AB37" s="51">
        <v>19.78</v>
      </c>
      <c r="AC37" s="52">
        <v>19.11</v>
      </c>
      <c r="AD37" s="25">
        <v>18.92</v>
      </c>
      <c r="AE37" s="53">
        <v>19.77</v>
      </c>
      <c r="AF37" s="73">
        <v>20</v>
      </c>
    </row>
    <row r="38" spans="1:32" ht="15">
      <c r="A38" s="9" t="s">
        <v>69</v>
      </c>
      <c r="B38" s="10" t="s">
        <v>31</v>
      </c>
      <c r="C38" s="23">
        <v>60.54</v>
      </c>
      <c r="D38" s="21"/>
      <c r="E38" s="21"/>
      <c r="F38" s="21"/>
      <c r="G38" s="23">
        <v>60.21</v>
      </c>
      <c r="H38" s="23">
        <v>60.99</v>
      </c>
      <c r="I38" s="23">
        <v>64.06</v>
      </c>
      <c r="J38" s="23">
        <v>63.25</v>
      </c>
      <c r="K38" s="23">
        <v>63.1</v>
      </c>
      <c r="L38" s="22"/>
      <c r="M38" s="22"/>
      <c r="N38" s="30">
        <v>62.09</v>
      </c>
      <c r="O38" s="41">
        <v>59.05</v>
      </c>
      <c r="P38" s="42">
        <v>60.05</v>
      </c>
      <c r="Q38" s="43">
        <v>60.6</v>
      </c>
      <c r="R38" s="44">
        <v>59.05</v>
      </c>
      <c r="S38" s="22"/>
      <c r="T38" s="22"/>
      <c r="U38" s="46">
        <v>58.1</v>
      </c>
      <c r="V38" s="45">
        <v>58.7</v>
      </c>
      <c r="W38" s="13"/>
      <c r="X38" s="25">
        <v>57.99</v>
      </c>
      <c r="Y38" s="50">
        <v>58.6</v>
      </c>
      <c r="Z38" s="22"/>
      <c r="AA38" s="22"/>
      <c r="AB38" s="51">
        <v>58.39</v>
      </c>
      <c r="AC38" s="52">
        <v>56.25</v>
      </c>
      <c r="AD38" s="25">
        <v>57.25</v>
      </c>
      <c r="AE38" s="53">
        <v>57</v>
      </c>
      <c r="AF38" s="73">
        <v>59.1</v>
      </c>
    </row>
    <row r="39" spans="1:32" ht="15">
      <c r="A39" s="9" t="s">
        <v>70</v>
      </c>
      <c r="B39" s="10" t="s">
        <v>32</v>
      </c>
      <c r="C39" s="23">
        <v>162.76</v>
      </c>
      <c r="D39" s="21"/>
      <c r="E39" s="21"/>
      <c r="F39" s="21"/>
      <c r="G39" s="23">
        <v>164.35</v>
      </c>
      <c r="H39" s="23">
        <v>165.16</v>
      </c>
      <c r="I39" s="23">
        <v>164.59</v>
      </c>
      <c r="J39" s="23">
        <v>165.1</v>
      </c>
      <c r="K39" s="23">
        <v>168</v>
      </c>
      <c r="L39" s="22"/>
      <c r="M39" s="22"/>
      <c r="N39" s="30">
        <v>167.18</v>
      </c>
      <c r="O39" s="41">
        <v>169.35</v>
      </c>
      <c r="P39" s="42">
        <v>170.96</v>
      </c>
      <c r="Q39" s="43">
        <v>171.72</v>
      </c>
      <c r="R39" s="44">
        <v>169.3</v>
      </c>
      <c r="S39" s="22"/>
      <c r="T39" s="22"/>
      <c r="U39" s="46">
        <v>170.01</v>
      </c>
      <c r="V39" s="45">
        <v>170.31</v>
      </c>
      <c r="W39" s="13"/>
      <c r="X39" s="25">
        <v>171.74</v>
      </c>
      <c r="Y39" s="50">
        <v>173.55</v>
      </c>
      <c r="Z39" s="22"/>
      <c r="AA39" s="22"/>
      <c r="AB39" s="51">
        <v>175</v>
      </c>
      <c r="AC39" s="52">
        <v>169.91</v>
      </c>
      <c r="AD39" s="25">
        <v>166.51</v>
      </c>
      <c r="AE39" s="53">
        <v>168.95</v>
      </c>
      <c r="AF39" s="73">
        <v>169.5</v>
      </c>
    </row>
    <row r="40" spans="1:32" ht="15">
      <c r="A40" s="9" t="s">
        <v>71</v>
      </c>
      <c r="B40" s="10" t="s">
        <v>33</v>
      </c>
      <c r="C40" s="23">
        <v>8.1</v>
      </c>
      <c r="D40" s="21"/>
      <c r="E40" s="21"/>
      <c r="F40" s="21"/>
      <c r="G40" s="23">
        <v>8.09</v>
      </c>
      <c r="H40" s="23">
        <v>7.81</v>
      </c>
      <c r="I40" s="23">
        <v>7.86</v>
      </c>
      <c r="J40" s="23">
        <v>8.24</v>
      </c>
      <c r="K40" s="23">
        <v>8.3</v>
      </c>
      <c r="L40" s="22"/>
      <c r="M40" s="22"/>
      <c r="N40" s="30">
        <v>8.47</v>
      </c>
      <c r="O40" s="41">
        <v>8.56</v>
      </c>
      <c r="P40" s="42">
        <v>8.53</v>
      </c>
      <c r="Q40" s="43">
        <v>8.48</v>
      </c>
      <c r="R40" s="44">
        <v>8.37</v>
      </c>
      <c r="S40" s="22"/>
      <c r="T40" s="22"/>
      <c r="U40" s="46">
        <v>8.5</v>
      </c>
      <c r="V40" s="45">
        <v>8.66</v>
      </c>
      <c r="W40" s="13"/>
      <c r="X40" s="25">
        <v>8.34</v>
      </c>
      <c r="Y40" s="50">
        <v>8.48</v>
      </c>
      <c r="Z40" s="22"/>
      <c r="AA40" s="22"/>
      <c r="AB40" s="51">
        <v>8.41</v>
      </c>
      <c r="AC40" s="52">
        <v>8.11</v>
      </c>
      <c r="AD40" s="25">
        <v>8.07</v>
      </c>
      <c r="AE40" s="53">
        <v>8.15</v>
      </c>
      <c r="AF40" s="73">
        <v>8.18</v>
      </c>
    </row>
    <row r="41" spans="1:32" ht="15">
      <c r="A41" s="9" t="s">
        <v>81</v>
      </c>
      <c r="B41" s="10" t="s">
        <v>34</v>
      </c>
      <c r="C41" s="23">
        <v>23.87</v>
      </c>
      <c r="D41" s="21"/>
      <c r="E41" s="21"/>
      <c r="F41" s="21"/>
      <c r="G41" s="23">
        <v>23.33</v>
      </c>
      <c r="H41" s="23">
        <v>23.55</v>
      </c>
      <c r="I41" s="23">
        <v>23.76</v>
      </c>
      <c r="J41" s="23">
        <v>24.13</v>
      </c>
      <c r="K41" s="23">
        <v>23.93</v>
      </c>
      <c r="L41" s="22"/>
      <c r="M41" s="22"/>
      <c r="N41" s="30">
        <v>23.61</v>
      </c>
      <c r="O41" s="41">
        <v>23.7</v>
      </c>
      <c r="P41" s="42">
        <v>23.7</v>
      </c>
      <c r="Q41" s="43">
        <v>23.62</v>
      </c>
      <c r="R41" s="44">
        <v>23.7</v>
      </c>
      <c r="S41" s="22"/>
      <c r="T41" s="22"/>
      <c r="U41" s="46">
        <v>23.87</v>
      </c>
      <c r="V41" s="45">
        <v>23.6</v>
      </c>
      <c r="W41" s="13"/>
      <c r="X41" s="25">
        <v>23.5</v>
      </c>
      <c r="Y41" s="50">
        <v>23.5</v>
      </c>
      <c r="Z41" s="22"/>
      <c r="AA41" s="22"/>
      <c r="AB41" s="51">
        <v>23.33</v>
      </c>
      <c r="AC41" s="52">
        <v>22.5</v>
      </c>
      <c r="AD41" s="25">
        <v>22.15</v>
      </c>
      <c r="AE41" s="53">
        <v>22.54</v>
      </c>
      <c r="AF41" s="73">
        <v>22.84</v>
      </c>
    </row>
    <row r="42" spans="1:32" ht="15">
      <c r="A42" s="9" t="s">
        <v>72</v>
      </c>
      <c r="B42" s="10" t="s">
        <v>35</v>
      </c>
      <c r="C42" s="23">
        <v>35.37</v>
      </c>
      <c r="D42" s="21"/>
      <c r="E42" s="21"/>
      <c r="F42" s="21"/>
      <c r="G42" s="23">
        <v>35.95</v>
      </c>
      <c r="H42" s="23">
        <v>36.29</v>
      </c>
      <c r="I42" s="23">
        <v>36.66</v>
      </c>
      <c r="J42" s="23">
        <v>36.1</v>
      </c>
      <c r="K42" s="23">
        <v>35.47</v>
      </c>
      <c r="L42" s="22"/>
      <c r="M42" s="22"/>
      <c r="N42" s="30">
        <v>35.5</v>
      </c>
      <c r="O42" s="41">
        <v>35.66</v>
      </c>
      <c r="P42" s="42">
        <v>35.3</v>
      </c>
      <c r="Q42" s="43">
        <v>35.7</v>
      </c>
      <c r="R42" s="44">
        <v>35.1</v>
      </c>
      <c r="S42" s="22"/>
      <c r="T42" s="22"/>
      <c r="U42" s="46">
        <v>35.08</v>
      </c>
      <c r="V42" s="45">
        <v>35.48</v>
      </c>
      <c r="W42" s="13"/>
      <c r="X42" s="25">
        <v>36.36</v>
      </c>
      <c r="Y42" s="50">
        <v>37.01</v>
      </c>
      <c r="Z42" s="22"/>
      <c r="AA42" s="22"/>
      <c r="AB42" s="51">
        <v>35.81</v>
      </c>
      <c r="AC42" s="52">
        <v>35.1</v>
      </c>
      <c r="AD42" s="25">
        <v>36.04</v>
      </c>
      <c r="AE42" s="53">
        <v>37.01</v>
      </c>
      <c r="AF42" s="73">
        <v>36.83</v>
      </c>
    </row>
    <row r="43" spans="1:32" ht="15">
      <c r="A43" s="9" t="s">
        <v>73</v>
      </c>
      <c r="B43" s="10" t="s">
        <v>36</v>
      </c>
      <c r="C43" s="23">
        <v>5.46</v>
      </c>
      <c r="D43" s="21"/>
      <c r="E43" s="21"/>
      <c r="F43" s="21"/>
      <c r="G43" s="23">
        <v>5.41</v>
      </c>
      <c r="H43" s="23">
        <v>5.42</v>
      </c>
      <c r="I43" s="23">
        <v>5.77</v>
      </c>
      <c r="J43" s="23">
        <v>5.62</v>
      </c>
      <c r="K43" s="23">
        <v>5.78</v>
      </c>
      <c r="L43" s="22"/>
      <c r="M43" s="22"/>
      <c r="N43" s="30">
        <v>5.6</v>
      </c>
      <c r="O43" s="41">
        <v>5.64</v>
      </c>
      <c r="P43" s="42">
        <v>5.57</v>
      </c>
      <c r="Q43" s="43">
        <v>5.59</v>
      </c>
      <c r="R43" s="44">
        <v>5.5</v>
      </c>
      <c r="S43" s="22"/>
      <c r="T43" s="22"/>
      <c r="U43" s="46">
        <v>5.38</v>
      </c>
      <c r="V43" s="45">
        <v>5.35</v>
      </c>
      <c r="W43" s="13"/>
      <c r="X43" s="25">
        <v>5.34</v>
      </c>
      <c r="Y43" s="50">
        <v>5.3</v>
      </c>
      <c r="Z43" s="22"/>
      <c r="AA43" s="22"/>
      <c r="AB43" s="51">
        <v>5.41</v>
      </c>
      <c r="AC43" s="52">
        <v>5.2</v>
      </c>
      <c r="AD43" s="25">
        <v>5.45</v>
      </c>
      <c r="AE43" s="53">
        <v>5.41</v>
      </c>
      <c r="AF43" s="73">
        <v>5.4</v>
      </c>
    </row>
    <row r="44" spans="1:32" ht="15">
      <c r="A44" s="9" t="s">
        <v>74</v>
      </c>
      <c r="B44" s="10" t="s">
        <v>37</v>
      </c>
      <c r="C44" s="23">
        <v>23.9</v>
      </c>
      <c r="D44" s="21"/>
      <c r="E44" s="21"/>
      <c r="F44" s="21"/>
      <c r="G44" s="23">
        <v>24.46</v>
      </c>
      <c r="H44" s="23">
        <v>24.53</v>
      </c>
      <c r="I44" s="23">
        <v>24.75</v>
      </c>
      <c r="J44" s="23">
        <v>24.14</v>
      </c>
      <c r="K44" s="23">
        <v>23.2</v>
      </c>
      <c r="L44" s="22"/>
      <c r="M44" s="22"/>
      <c r="N44" s="30">
        <v>23.05</v>
      </c>
      <c r="O44" s="41">
        <v>23.56</v>
      </c>
      <c r="P44" s="42">
        <v>24.1</v>
      </c>
      <c r="Q44" s="43">
        <v>24.6</v>
      </c>
      <c r="R44" s="44">
        <v>24.84</v>
      </c>
      <c r="S44" s="22"/>
      <c r="T44" s="22"/>
      <c r="U44" s="46">
        <v>24.65</v>
      </c>
      <c r="V44" s="45">
        <v>24.28</v>
      </c>
      <c r="W44" s="13"/>
      <c r="X44" s="25">
        <v>23.92</v>
      </c>
      <c r="Y44" s="50">
        <v>23.91</v>
      </c>
      <c r="Z44" s="22"/>
      <c r="AA44" s="22"/>
      <c r="AB44" s="51">
        <v>23.54</v>
      </c>
      <c r="AC44" s="52">
        <v>22.84</v>
      </c>
      <c r="AD44" s="25">
        <v>22.5</v>
      </c>
      <c r="AE44" s="53">
        <v>22.51</v>
      </c>
      <c r="AF44" s="73">
        <v>22.32</v>
      </c>
    </row>
    <row r="45" spans="1:32" ht="15">
      <c r="A45" s="9" t="s">
        <v>75</v>
      </c>
      <c r="B45" s="10" t="s">
        <v>38</v>
      </c>
      <c r="C45" s="23">
        <v>62.8</v>
      </c>
      <c r="D45" s="21"/>
      <c r="E45" s="21"/>
      <c r="F45" s="21"/>
      <c r="G45" s="23">
        <v>63.85</v>
      </c>
      <c r="H45" s="23">
        <v>64</v>
      </c>
      <c r="I45" s="23">
        <v>64</v>
      </c>
      <c r="J45" s="23">
        <v>64</v>
      </c>
      <c r="K45" s="23">
        <v>64</v>
      </c>
      <c r="L45" s="22"/>
      <c r="M45" s="22"/>
      <c r="N45" s="30">
        <v>64</v>
      </c>
      <c r="O45" s="41">
        <v>64.25</v>
      </c>
      <c r="P45" s="42">
        <v>64.5</v>
      </c>
      <c r="Q45" s="43">
        <v>63.6</v>
      </c>
      <c r="R45" s="44">
        <v>62.62</v>
      </c>
      <c r="S45" s="22"/>
      <c r="T45" s="22"/>
      <c r="U45" s="46">
        <v>63.1</v>
      </c>
      <c r="V45" s="45">
        <v>64.2</v>
      </c>
      <c r="W45" s="13"/>
      <c r="X45" s="25">
        <v>65.59</v>
      </c>
      <c r="Y45" s="50">
        <v>66.58</v>
      </c>
      <c r="Z45" s="22"/>
      <c r="AA45" s="22"/>
      <c r="AB45" s="51">
        <v>66.8</v>
      </c>
      <c r="AC45" s="52">
        <v>66</v>
      </c>
      <c r="AD45" s="25">
        <v>65.82</v>
      </c>
      <c r="AE45" s="53">
        <v>65.5</v>
      </c>
      <c r="AF45" s="73">
        <v>66.45</v>
      </c>
    </row>
    <row r="46" spans="1:32" ht="15">
      <c r="A46" s="13"/>
      <c r="B46" s="13"/>
      <c r="C46" s="13"/>
      <c r="D46" s="13"/>
      <c r="E46" s="13"/>
      <c r="F46" s="17"/>
      <c r="G46" s="18"/>
      <c r="H46" s="13"/>
      <c r="I46" s="13"/>
      <c r="J46" s="13"/>
      <c r="K46" s="13"/>
      <c r="L46" s="13"/>
      <c r="M46" s="13"/>
      <c r="N46" s="13"/>
      <c r="O46" s="13"/>
      <c r="P46" s="4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</sheetData>
  <sheetProtection/>
  <mergeCells count="3">
    <mergeCell ref="A5:AF5"/>
    <mergeCell ref="A1:AF1"/>
    <mergeCell ref="A2:AF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Toscano</dc:creator>
  <cp:keywords/>
  <dc:description/>
  <cp:lastModifiedBy>Fernando toscano</cp:lastModifiedBy>
  <dcterms:created xsi:type="dcterms:W3CDTF">2010-01-31T10:32:09Z</dcterms:created>
  <dcterms:modified xsi:type="dcterms:W3CDTF">2010-05-01T00:14:33Z</dcterms:modified>
  <cp:category/>
  <cp:version/>
  <cp:contentType/>
  <cp:contentStatus/>
</cp:coreProperties>
</file>