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0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<sst xmlns="http://schemas.openxmlformats.org/spreadsheetml/2006/main" count="620" uniqueCount="97">
  <si>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</si>
  <si>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</si>
  <si>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</si>
  <si>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</si>
  <si>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</si>
  <si>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</si>
  <si>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</si>
  <si>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</si>
  <si>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</si>
  <si>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</si>
  <si>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</si>
  <si>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</si>
  <si>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</si>
  <si>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</si>
  <si>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</si>
  <si>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</si>
  <si>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</si>
  <si>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</si>
  <si>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</si>
  <si>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</si>
  <si>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</si>
  <si>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</si>
  <si>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</si>
  <si>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</si>
  <si>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</si>
  <si>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</si>
  <si>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</si>
  <si>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</si>
  <si>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</si>
  <si>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</si>
  <si>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</si>
  <si>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</si>
  <si>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</si>
  <si>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</si>
  <si>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</si>
  <si>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</si>
  <si>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</si>
  <si>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</si>
  <si>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</si>
  <si>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</si>
  <si>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</si>
  <si>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</si>
  <si>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</si>
  <si>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</si>
  <si>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</si>
  <si>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</si>
  <si>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</si>
  <si>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</si>
  <si>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</si>
  <si>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</si>
  <si>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</si>
  <si>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</si>
  <si>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</si>
  <si>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</si>
  <si>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</si>
  <si>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</si>
  <si>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</si>
  <si>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</si>
  <si>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</si>
  <si>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</si>
  <si>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</si>
  <si>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</si>
  <si>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</si>
  <si>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</si>
  <si>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</si>
  <si>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</si>
  <si>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</si>
  <si>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</si>
  <si>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</si>
  <si>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</si>
  <si>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</si>
  <si>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</si>
  <si>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</si>
  <si>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</si>
  <si>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</si>
  <si>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</si>
  <si>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</si>
  <si>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</si>
  <si>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</si>
  <si>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</si>
  <si>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</si>
  <si>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</si>
  <si>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</si>
  <si>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VOLUME FINANCEIRO</t>
  </si>
  <si>
    <t>VARIAÇÃO PERCENTUAL</t>
  </si>
  <si>
    <t>RESULTADO DAS VARIAÇÕES =========&gt;</t>
  </si>
  <si>
    <t>VOLUME TOTAL DO GRUPO =======&gt;</t>
  </si>
  <si>
    <t>ÍNDICE "META40" DO DIA ================&gt;</t>
  </si>
  <si>
    <t>QUANTIDADE DE NEGÓCIOS REALIZADOS</t>
  </si>
  <si>
    <t>Sábado</t>
  </si>
  <si>
    <t>Domingo</t>
  </si>
  <si>
    <t>VOLUME TOTAL DE NEGÓCIOS =====&gt;</t>
  </si>
  <si>
    <t>VALOR DA COTAÇÃO DIÁRIA -Em Reais</t>
  </si>
  <si>
    <t>Feriado</t>
  </si>
  <si>
    <t>Kepler Weber</t>
  </si>
  <si>
    <t>KEPL3</t>
  </si>
  <si>
    <t>COMPOSIÇÃO DO ÍNDICE "META40" - JUNHO/2010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</si>
</sst>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%"/>
    <numFmt numFmtId="170" formatCode="0.000"/>
    <numFmt numFmtId="171" formatCode="#,##0.0"/>
    <numFmt numFmtId="172" formatCode="[$-416]dddd\,\ d&quot; de &quot;mmmm&quot; de &quot;yyyy"/>
    <numFmt numFmtId="173" formatCode="&quot;R$ &quot;#,##0.00"/>
    <numFmt numFmtId="174" formatCode="0.00000"/>
    <numFmt numFmtId="175" formatCode="0.000%"/>
    <numFmt numFmtId="176" formatCode="_(* #,##0.000_);_(* \(#,##0.000\);_(* &quot;-&quot;??_);_(@_)"/>
    <numFmt numFmtId="177" formatCode="_(* #,##0.0000_);_(* \(#,##0.0000\);_(* &quot;-&quot;??_);_(@_)"/>
    <numFmt numFmtId="178" formatCode="_-&quot;R$&quot;\ * #,##0_-;\-&quot;R$&quot;\ * #,##0_-;_-&quot;R$&quot;\ * &quot;-&quot;_-;_-@_-"/>
    <numFmt numFmtId="179" formatCode="_-* #,##0_-;\-* #,##0_-;_-* &quot;-&quot;_-;_-@_-"/>
    <numFmt numFmtId="180" formatCode="_-&quot;R$&quot;\ * #,##0.00_-;\-&quot;R$&quot;\ * #,##0.00_-;_-&quot;R$&quot;\ * &quot;-&quot;??_-;_-@_-"/>
    <numFmt numFmtId="18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170" fontId="3" fillId="35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173" fontId="2" fillId="36" borderId="10" xfId="0" applyNumberFormat="1" applyFont="1" applyFill="1" applyBorder="1" applyAlignment="1">
      <alignment/>
    </xf>
    <xf numFmtId="43" fontId="1" fillId="36" borderId="10" xfId="86" applyFont="1" applyFill="1" applyBorder="1" applyAlignment="1">
      <alignment/>
    </xf>
    <xf numFmtId="0" fontId="0" fillId="36" borderId="10" xfId="0" applyFill="1" applyBorder="1" applyAlignment="1">
      <alignment horizontal="center"/>
    </xf>
    <xf numFmtId="4" fontId="0" fillId="36" borderId="10" xfId="0" applyNumberFormat="1" applyFill="1" applyBorder="1" applyAlignment="1">
      <alignment wrapText="1"/>
    </xf>
    <xf numFmtId="0" fontId="2" fillId="36" borderId="10" xfId="0" applyFont="1" applyFill="1" applyBorder="1" applyAlignment="1">
      <alignment/>
    </xf>
    <xf numFmtId="43" fontId="1" fillId="36" borderId="10" xfId="86" applyFont="1" applyFill="1" applyBorder="1" applyAlignment="1">
      <alignment wrapText="1"/>
    </xf>
    <xf numFmtId="43" fontId="0" fillId="36" borderId="10" xfId="99" applyFont="1" applyFill="1" applyBorder="1" applyAlignment="1">
      <alignment wrapText="1"/>
    </xf>
    <xf numFmtId="3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81" fontId="0" fillId="36" borderId="10" xfId="106" applyFont="1" applyFill="1" applyBorder="1" applyAlignment="1">
      <alignment wrapText="1"/>
    </xf>
    <xf numFmtId="10" fontId="0" fillId="36" borderId="10" xfId="0" applyNumberFormat="1" applyFill="1" applyBorder="1" applyAlignment="1">
      <alignment wrapText="1"/>
    </xf>
    <xf numFmtId="10" fontId="0" fillId="36" borderId="10" xfId="0" applyNumberFormat="1" applyFill="1" applyBorder="1" applyAlignment="1">
      <alignment/>
    </xf>
    <xf numFmtId="9" fontId="0" fillId="36" borderId="10" xfId="0" applyNumberFormat="1" applyFill="1" applyBorder="1" applyAlignment="1">
      <alignment wrapText="1"/>
    </xf>
    <xf numFmtId="10" fontId="2" fillId="36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81" fontId="0" fillId="36" borderId="10" xfId="88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1" fillId="36" borderId="10" xfId="93" applyFont="1" applyFill="1" applyBorder="1" applyAlignment="1">
      <alignment wrapText="1"/>
    </xf>
    <xf numFmtId="173" fontId="2" fillId="3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93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36" borderId="10" xfId="86" applyFont="1" applyFill="1" applyBorder="1" applyAlignment="1">
      <alignment wrapText="1"/>
    </xf>
  </cellXfs>
  <cellStyles count="10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3" xfId="52"/>
    <cellStyle name="Normal 2 2 4" xfId="53"/>
    <cellStyle name="Normal 2 3" xfId="54"/>
    <cellStyle name="Normal 2 3 2" xfId="55"/>
    <cellStyle name="Normal 2 3 3" xfId="56"/>
    <cellStyle name="Normal 2 3 4" xfId="57"/>
    <cellStyle name="Normal 2 4" xfId="58"/>
    <cellStyle name="Normal 2 4 2" xfId="59"/>
    <cellStyle name="Normal 2 4 3" xfId="60"/>
    <cellStyle name="Normal 2 4 4" xfId="61"/>
    <cellStyle name="Normal 2 5" xfId="62"/>
    <cellStyle name="Normal 2 5 2" xfId="63"/>
    <cellStyle name="Normal 2 5 3" xfId="64"/>
    <cellStyle name="Normal 2 5 4" xfId="65"/>
    <cellStyle name="Normal 3" xfId="66"/>
    <cellStyle name="Normal 3 2" xfId="67"/>
    <cellStyle name="Normal 3 2 2" xfId="68"/>
    <cellStyle name="Normal 3 2 3" xfId="69"/>
    <cellStyle name="Normal 3 2 4" xfId="70"/>
    <cellStyle name="Normal 3 3" xfId="71"/>
    <cellStyle name="Normal 3 3 2" xfId="72"/>
    <cellStyle name="Normal 3 3 3" xfId="73"/>
    <cellStyle name="Normal 3 3 4" xfId="74"/>
    <cellStyle name="Normal 3 4" xfId="75"/>
    <cellStyle name="Normal 3 4 2" xfId="76"/>
    <cellStyle name="Normal 3 4 3" xfId="77"/>
    <cellStyle name="Normal 3 4 4" xfId="78"/>
    <cellStyle name="Normal 3 5" xfId="79"/>
    <cellStyle name="Normal 3 5 2" xfId="80"/>
    <cellStyle name="Normal 3 5 3" xfId="81"/>
    <cellStyle name="Normal 3 5 4" xfId="82"/>
    <cellStyle name="Nota" xfId="83"/>
    <cellStyle name="Percent" xfId="84"/>
    <cellStyle name="Saída" xfId="85"/>
    <cellStyle name="Comma" xfId="86"/>
    <cellStyle name="Comma [0]" xfId="87"/>
    <cellStyle name="Separador de milhares 10" xfId="88"/>
    <cellStyle name="Separador de milhares 10 2" xfId="89"/>
    <cellStyle name="Separador de milhares 10 3" xfId="90"/>
    <cellStyle name="Separador de milhares 10 4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2" xfId="97"/>
    <cellStyle name="Separador de milhares 3" xfId="98"/>
    <cellStyle name="Separador de milhares 4" xfId="99"/>
    <cellStyle name="Separador de milhares 4 2" xfId="100"/>
    <cellStyle name="Separador de milhares 4 3" xfId="101"/>
    <cellStyle name="Separador de milhares 4 4" xfId="102"/>
    <cellStyle name="Separador de milhares 5" xfId="103"/>
    <cellStyle name="Separador de milhares 6" xfId="104"/>
    <cellStyle name="Separador de milhares 7" xfId="105"/>
    <cellStyle name="Separador de milhares 8" xfId="106"/>
    <cellStyle name="Separador de milhares 8 2" xfId="107"/>
    <cellStyle name="Separador de milhares 8 3" xfId="108"/>
    <cellStyle name="Separador de milhares 8 4" xfId="109"/>
    <cellStyle name="Separador de milhares 9" xfId="110"/>
    <cellStyle name="Texto de Aviso" xfId="111"/>
    <cellStyle name="Texto Explicativo" xfId="112"/>
    <cellStyle name="Título" xfId="113"/>
    <cellStyle name="Título 1" xfId="114"/>
    <cellStyle name="Título 2" xfId="115"/>
    <cellStyle name="Título 3" xfId="116"/>
    <cellStyle name="Título 4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pane xSplit="3" ySplit="5" topLeftCell="Y32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1" sqref="A1:AH1"/>
    </sheetView>
  </sheetViews>
  <sheetFormatPr defaultColWidth="9.140625" defaultRowHeight="15"/>
  <cols>
    <col min="1" max="1" width="22.57421875" style="0" customWidth="1"/>
    <col min="4" max="4" width="13.140625" style="0" customWidth="1"/>
    <col min="5" max="5" width="12.57421875" style="0" customWidth="1"/>
    <col min="6" max="6" width="10.421875" style="0" customWidth="1"/>
    <col min="7" max="7" width="12.28125" style="0" customWidth="1"/>
    <col min="8" max="8" width="12.57421875" style="0" customWidth="1"/>
    <col min="9" max="9" width="12.7109375" style="0" customWidth="1"/>
    <col min="10" max="10" width="12.8515625" style="0" customWidth="1"/>
    <col min="11" max="11" width="12.57421875" style="0" customWidth="1"/>
    <col min="12" max="12" width="12.57421875" style="0" bestFit="1" customWidth="1"/>
    <col min="13" max="13" width="13.421875" style="0" customWidth="1"/>
    <col min="14" max="14" width="12.7109375" style="0" customWidth="1"/>
    <col min="15" max="15" width="14.00390625" style="0" customWidth="1"/>
    <col min="16" max="16" width="13.28125" style="0" customWidth="1"/>
    <col min="17" max="17" width="12.140625" style="0" customWidth="1"/>
    <col min="18" max="18" width="13.28125" style="0" customWidth="1"/>
    <col min="19" max="19" width="14.140625" style="0" customWidth="1"/>
    <col min="20" max="20" width="13.140625" style="0" customWidth="1"/>
    <col min="21" max="21" width="12.7109375" style="0" customWidth="1"/>
    <col min="22" max="22" width="9.8515625" style="0" customWidth="1"/>
    <col min="23" max="23" width="9.7109375" style="0" customWidth="1"/>
    <col min="24" max="24" width="11.57421875" style="0" customWidth="1"/>
    <col min="25" max="25" width="13.00390625" style="0" customWidth="1"/>
    <col min="26" max="26" width="13.421875" style="0" customWidth="1"/>
    <col min="27" max="27" width="13.28125" style="0" customWidth="1"/>
    <col min="28" max="28" width="12.28125" style="0" customWidth="1"/>
    <col min="29" max="29" width="12.57421875" style="0" customWidth="1"/>
    <col min="30" max="30" width="13.28125" style="0" customWidth="1"/>
    <col min="31" max="31" width="12.421875" style="0" customWidth="1"/>
    <col min="32" max="32" width="13.00390625" style="0" customWidth="1"/>
    <col min="33" max="33" width="13.28125" style="0" customWidth="1"/>
    <col min="34" max="34" width="11.57421875" style="0" customWidth="1"/>
  </cols>
  <sheetData>
    <row r="1" spans="1:34" ht="18.75">
      <c r="A1" s="64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</row>
    <row r="2" spans="1:34" ht="18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5">
      <c r="A3" s="1"/>
      <c r="B3" s="1"/>
      <c r="C3" s="1"/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  <c r="AG3" s="2" t="s">
        <v>40</v>
      </c>
      <c r="AH3" s="2" t="s">
        <v>40</v>
      </c>
    </row>
    <row r="4" spans="1:34" ht="15">
      <c r="A4" s="2" t="s">
        <v>81</v>
      </c>
      <c r="B4" s="2" t="s">
        <v>38</v>
      </c>
      <c r="C4" s="2" t="s">
        <v>39</v>
      </c>
      <c r="D4" s="2">
        <v>1</v>
      </c>
      <c r="E4" s="2">
        <v>2</v>
      </c>
      <c r="F4" s="2" t="s">
        <v>93</v>
      </c>
      <c r="G4" s="2">
        <v>4</v>
      </c>
      <c r="H4" s="2" t="s">
        <v>89</v>
      </c>
      <c r="I4" s="2" t="s">
        <v>90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 t="s">
        <v>89</v>
      </c>
      <c r="P4" s="2" t="s">
        <v>90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 t="s">
        <v>89</v>
      </c>
      <c r="W4" s="2" t="s">
        <v>90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 t="s">
        <v>89</v>
      </c>
      <c r="AD4" s="2" t="s">
        <v>90</v>
      </c>
      <c r="AE4" s="2">
        <v>28</v>
      </c>
      <c r="AF4" s="2">
        <v>29</v>
      </c>
      <c r="AG4" s="2">
        <v>30</v>
      </c>
      <c r="AH4" s="2">
        <v>31</v>
      </c>
    </row>
    <row r="5" spans="1:34" s="4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5">
      <c r="A6" s="9" t="s">
        <v>42</v>
      </c>
      <c r="B6" s="10" t="s">
        <v>0</v>
      </c>
      <c r="C6" s="11">
        <v>5.063</v>
      </c>
      <c r="D6" s="35">
        <f>C6*(Plan2!$C$6*Plan3!$C$6)</f>
        <v>-77145251.2291807</v>
      </c>
      <c r="E6" s="35">
        <f>C6*(Plan2!$D$6*Plan3!$D$6)</f>
        <v>153178360.73221317</v>
      </c>
      <c r="F6" s="35">
        <f>C6*(Plan2!$E$6*Plan3!$E$6)</f>
        <v>0</v>
      </c>
      <c r="G6" s="35">
        <f>C6*(Plan2!$F$6*Plan3!$F$6)</f>
        <v>-201649367.16806397</v>
      </c>
      <c r="H6" s="35">
        <f>C6*(Plan2!$G$6*Plan3!$G$6)</f>
        <v>0</v>
      </c>
      <c r="I6" s="35">
        <f>C6*(Plan2!$H$6*Plan3!$H$6)</f>
        <v>0</v>
      </c>
      <c r="J6" s="35">
        <f>C6*(Plan2!$I$6*Plan3!$I$6)</f>
        <v>-108124052.96160088</v>
      </c>
      <c r="K6" s="35">
        <f>C6*(Plan2!$J$6*Plan3!$J$6)</f>
        <v>31728568.585941996</v>
      </c>
      <c r="L6" s="35">
        <f>C6*(Plan2!$K$6*Plan3!$K$6)</f>
        <v>6459022.5154818995</v>
      </c>
      <c r="M6" s="35">
        <f>C6*(Plan2!$L$6*Plan3!$L$6)</f>
        <v>83787489.86583869</v>
      </c>
      <c r="N6" s="35">
        <f>C6*(Plan2!$M$6*Plan3!$M$6)</f>
        <v>30735820.6514712</v>
      </c>
      <c r="O6" s="35">
        <f>C6*(Plan2!$N$6*Plan3!$N$6)</f>
        <v>0</v>
      </c>
      <c r="P6" s="35">
        <f>C6*(Plan2!$O$6*Plan3!$O$6)</f>
        <v>0</v>
      </c>
      <c r="Q6" s="35">
        <f>C6*(Plan2!$P$6*Plan3!$P$6)</f>
        <v>-1425786.0252474998</v>
      </c>
      <c r="R6" s="35">
        <f>C6*(Plan2!$Q$6*Plan3!$Q$6)</f>
        <v>26477579.962998</v>
      </c>
      <c r="S6" s="35">
        <f>C6*(Plan2!$R$6*Plan3!$R$6)</f>
        <v>-81140662.06566979</v>
      </c>
      <c r="T6" s="35">
        <f>C6*(Plan2!$S$6*Plan3!$S$6)</f>
        <v>-45445571.89391</v>
      </c>
      <c r="U6" s="35">
        <f>C6*(Plan2!$T$6*Plan3!$T$6)</f>
        <v>-102955058.31487142</v>
      </c>
      <c r="V6" s="35">
        <f>C6*(Plan2!$U$6*Plan3!$U$6)</f>
        <v>0</v>
      </c>
      <c r="W6" s="35">
        <f>C6*(Plan2!$V$6*Plan3!$V$6)</f>
        <v>0</v>
      </c>
      <c r="X6" s="35">
        <f>C6*(Plan2!$W$6*Plan3!$W$6)</f>
        <v>150118259.531568</v>
      </c>
      <c r="Y6" s="35">
        <f>C6*(Plan2!$X$6*Plan3!$X$6)</f>
        <v>-18646666.853736</v>
      </c>
      <c r="Z6" s="35">
        <f>C6*(Plan2!$Y$6*Plan3!$Y$6)</f>
        <v>39958546.513733394</v>
      </c>
      <c r="AA6" s="35">
        <f>C6*(Plan2!$Z$6*Plan3!$Z$6)</f>
        <v>-48256066.620411</v>
      </c>
      <c r="AB6" s="35">
        <f>C6*(Plan2!$AA$6*Plan3!$AA$6)</f>
        <v>27905111.680267498</v>
      </c>
      <c r="AC6" s="35">
        <f>C6*(Plan2!$AB$6*Plan3!$AB$6)</f>
        <v>0</v>
      </c>
      <c r="AD6" s="35">
        <f>C6*(Plan2!$AC$6*Plan3!$AC$6)</f>
        <v>0</v>
      </c>
      <c r="AE6" s="35">
        <f>C6*(Plan2!$AD$6*Plan3!$AD$6)</f>
        <v>-45203421.9940261</v>
      </c>
      <c r="AF6" s="35">
        <f>C6*(Plan2!$AE$6*Plan3!$AE$6)</f>
        <v>-301192321.7195508</v>
      </c>
      <c r="AG6" s="35">
        <f>C6*(Plan2!$AF$6*Plan3!$AF$6)</f>
        <v>-97972156.9950084</v>
      </c>
      <c r="AH6" s="35" t="e">
        <f>C6*(Plan2!#REF!*Plan3!#REF!)</f>
        <v>#REF!</v>
      </c>
      <c r="AI6" s="5"/>
    </row>
    <row r="7" spans="1:35" ht="15">
      <c r="A7" s="9" t="s">
        <v>43</v>
      </c>
      <c r="B7" s="10" t="s">
        <v>1</v>
      </c>
      <c r="C7" s="11">
        <v>2.931</v>
      </c>
      <c r="D7" s="35">
        <f>C7*(Plan2!$C$7*Plan3!$C$7)</f>
        <v>-8890807.00104</v>
      </c>
      <c r="E7" s="35">
        <f>C7*(Plan2!$D$7*Plan3!$D$7)</f>
        <v>8190836.2545696</v>
      </c>
      <c r="F7" s="35">
        <f>C7*(Plan2!$E$7*Plan3!$E$7)</f>
        <v>0</v>
      </c>
      <c r="G7" s="35">
        <f>C7*(Plan2!$F$7*Plan3!$F$7)</f>
        <v>-12224789.5819782</v>
      </c>
      <c r="H7" s="35">
        <f>C7*(Plan2!$G$7*Plan3!$G$7)</f>
        <v>0</v>
      </c>
      <c r="I7" s="35">
        <f>C7*(Plan2!$H$7*Plan3!$H$7)</f>
        <v>0</v>
      </c>
      <c r="J7" s="35">
        <f>C7*(Plan2!$I$7*Plan3!$I$7)</f>
        <v>-8737829.9496705</v>
      </c>
      <c r="K7" s="35">
        <f>C7*(Plan2!$J$7*Plan3!$J$7)</f>
        <v>5146952.9457276</v>
      </c>
      <c r="L7" s="35">
        <f>C7*(Plan2!$K$7*Plan3!$K$7)</f>
        <v>-2368344.2868672</v>
      </c>
      <c r="M7" s="35">
        <f>C7*(Plan2!$L$7*Plan3!$L$7)</f>
        <v>13917061.3843536</v>
      </c>
      <c r="N7" s="35">
        <f>C7*(Plan2!$M$7*Plan3!$M$7)</f>
        <v>5412552.8933304</v>
      </c>
      <c r="O7" s="35">
        <f>C7*(Plan2!$N$7*Plan3!$N$7)</f>
        <v>0</v>
      </c>
      <c r="P7" s="35">
        <f>C7*(Plan2!$O$7*Plan3!$O$7)</f>
        <v>0</v>
      </c>
      <c r="Q7" s="35">
        <f>C7*(Plan2!$P$7*Plan3!$P$7)</f>
        <v>1781721.0973631998</v>
      </c>
      <c r="R7" s="35">
        <f>C7*(Plan2!$Q$7*Plan3!$Q$7)</f>
        <v>4021319.5479396004</v>
      </c>
      <c r="S7" s="35">
        <f>C7*(Plan2!$R$7*Plan3!$R$7)</f>
        <v>2353765.1065614</v>
      </c>
      <c r="T7" s="35">
        <f>C7*(Plan2!$S$7*Plan3!$S$7)</f>
        <v>-4582705.6726296</v>
      </c>
      <c r="U7" s="35">
        <f>C7*(Plan2!$T$7*Plan3!$T$7)</f>
        <v>-723883.4295552</v>
      </c>
      <c r="V7" s="35">
        <f>C7*(Plan2!$U$7*Plan3!$U$7)</f>
        <v>0</v>
      </c>
      <c r="W7" s="35">
        <f>C7*(Plan2!$V$7*Plan3!$V$7)</f>
        <v>0</v>
      </c>
      <c r="X7" s="35">
        <f>C7*(Plan2!$W$7*Plan3!$W$7)</f>
        <v>3259558.6520931004</v>
      </c>
      <c r="Y7" s="35">
        <f>C7*(Plan2!$X$7*Plan3!$X$7)</f>
        <v>-1900851.9332384998</v>
      </c>
      <c r="Z7" s="35">
        <f>C7*(Plan2!$Y$7*Plan3!$Y$7)</f>
        <v>2525277.7987068</v>
      </c>
      <c r="AA7" s="35">
        <f>C7*(Plan2!$Z$7*Plan3!$Z$7)</f>
        <v>-11148931.342420802</v>
      </c>
      <c r="AB7" s="35">
        <f>C7*(Plan2!$AA$7*Plan3!$AA$7)</f>
        <v>4034426.4324288</v>
      </c>
      <c r="AC7" s="35">
        <f>C7*(Plan2!$AB$7*Plan3!$AB$7)</f>
        <v>0</v>
      </c>
      <c r="AD7" s="35">
        <f>C7*(Plan2!$AC$7*Plan3!$AC$7)</f>
        <v>0</v>
      </c>
      <c r="AE7" s="35">
        <f>C7*(Plan2!$AD$7*Plan3!$AD$7)</f>
        <v>-4611747.5690769</v>
      </c>
      <c r="AF7" s="35">
        <f>C7*(Plan2!$AE$7*Plan3!$AE$7)</f>
        <v>-14615334.432314401</v>
      </c>
      <c r="AG7" s="35">
        <f>C7*(Plan2!$AF$7*Plan3!$AF$7)</f>
        <v>-4431303.7180914</v>
      </c>
      <c r="AH7" s="35" t="e">
        <f>C7*(Plan2!#REF!*Plan3!#REF!)</f>
        <v>#REF!</v>
      </c>
      <c r="AI7" s="5"/>
    </row>
    <row r="8" spans="1:35" ht="15">
      <c r="A8" s="9" t="s">
        <v>74</v>
      </c>
      <c r="B8" s="10" t="s">
        <v>2</v>
      </c>
      <c r="C8" s="11">
        <v>3.041</v>
      </c>
      <c r="D8" s="35">
        <f>C8*(Plan2!$C$8*Plan3!$C$8)</f>
        <v>-9415307.8762875</v>
      </c>
      <c r="E8" s="35">
        <f>C8*(Plan2!$D$8*Plan3!$D$8)</f>
        <v>3356073.1018259996</v>
      </c>
      <c r="F8" s="35">
        <f>C8*(Plan2!$E$8*Plan3!$E$8)</f>
        <v>0</v>
      </c>
      <c r="G8" s="35">
        <f>C8*(Plan2!$F$8*Plan3!$F$8)</f>
        <v>-15079614.7445412</v>
      </c>
      <c r="H8" s="35">
        <f>C8*(Plan2!$G$8*Plan3!$G$8)</f>
        <v>0</v>
      </c>
      <c r="I8" s="35">
        <f>C8*(Plan2!$H$8*Plan3!$H$8)</f>
        <v>0</v>
      </c>
      <c r="J8" s="35">
        <f>C8*(Plan2!$I$8*Plan3!$I$8)</f>
        <v>-7189919.802819</v>
      </c>
      <c r="K8" s="35">
        <f>C8*(Plan2!$J$8*Plan3!$J$8)</f>
        <v>1314614.3817784998</v>
      </c>
      <c r="L8" s="35">
        <f>C8*(Plan2!$K$8*Plan3!$K$8)</f>
        <v>-988863.7323083001</v>
      </c>
      <c r="M8" s="35">
        <f>C8*(Plan2!$L$8*Plan3!$L$8)</f>
        <v>11216400.411679698</v>
      </c>
      <c r="N8" s="35">
        <f>C8*(Plan2!$M$8*Plan3!$M$8)</f>
        <v>5259607.3766536</v>
      </c>
      <c r="O8" s="35">
        <f>C8*(Plan2!$N$8*Plan3!$N$8)</f>
        <v>0</v>
      </c>
      <c r="P8" s="35">
        <f>C8*(Plan2!$O$8*Plan3!$O$8)</f>
        <v>0</v>
      </c>
      <c r="Q8" s="35">
        <f>C8*(Plan2!$P$8*Plan3!$P$8)</f>
        <v>-845265.9129485999</v>
      </c>
      <c r="R8" s="35">
        <f>C8*(Plan2!$Q$8*Plan3!$Q$8)</f>
        <v>1824973.2353104</v>
      </c>
      <c r="S8" s="35">
        <f>C8*(Plan2!$R$8*Plan3!$R$8)</f>
        <v>-107004.439414</v>
      </c>
      <c r="T8" s="35">
        <f>C8*(Plan2!$S$8*Plan3!$S$8)</f>
        <v>-4183366.5715787997</v>
      </c>
      <c r="U8" s="35">
        <f>C8*(Plan2!$T$8*Plan3!$T$8)</f>
        <v>-2811423.8906324</v>
      </c>
      <c r="V8" s="35">
        <f>C8*(Plan2!$U$8*Plan3!$U$8)</f>
        <v>0</v>
      </c>
      <c r="W8" s="35">
        <f>C8*(Plan2!$V$8*Plan3!$V$8)</f>
        <v>0</v>
      </c>
      <c r="X8" s="35">
        <f>C8*(Plan2!$W$8*Plan3!$W$8)</f>
        <v>4952630.5207106</v>
      </c>
      <c r="Y8" s="35">
        <f>C8*(Plan2!$X$8*Plan3!$X$8)</f>
        <v>2251120.8643308003</v>
      </c>
      <c r="Z8" s="35">
        <f>C8*(Plan2!$Y$8*Plan3!$Y$8)</f>
        <v>3025691.2909524</v>
      </c>
      <c r="AA8" s="35">
        <f>C8*(Plan2!$Z$8*Plan3!$Z$8)</f>
        <v>-1098206.7259626</v>
      </c>
      <c r="AB8" s="35">
        <f>C8*(Plan2!$AA$8*Plan3!$AA$8)</f>
        <v>1830808.6831943998</v>
      </c>
      <c r="AC8" s="35">
        <f>C8*(Plan2!$AB$8*Plan3!$AB$8)</f>
        <v>0</v>
      </c>
      <c r="AD8" s="35">
        <f>C8*(Plan2!$AC$8*Plan3!$AC$8)</f>
        <v>0</v>
      </c>
      <c r="AE8" s="35">
        <f>C8*(Plan2!$AD$8*Plan3!$AD$8)</f>
        <v>118801.62183000002</v>
      </c>
      <c r="AF8" s="35">
        <f>C8*(Plan2!$AE$8*Plan3!$AE$8)</f>
        <v>-21622500.6994128</v>
      </c>
      <c r="AG8" s="35">
        <f>C8*(Plan2!$AF$8*Plan3!$AF$8)</f>
        <v>-11186771.193599401</v>
      </c>
      <c r="AH8" s="35" t="e">
        <f>C8*(Plan2!#REF!*Plan3!#REF!)</f>
        <v>#REF!</v>
      </c>
      <c r="AI8" s="5"/>
    </row>
    <row r="9" spans="1:35" ht="15">
      <c r="A9" s="9" t="s">
        <v>44</v>
      </c>
      <c r="B9" s="10" t="s">
        <v>3</v>
      </c>
      <c r="C9" s="11">
        <v>2.959</v>
      </c>
      <c r="D9" s="35">
        <f>C9*(Plan2!$C$9*Plan3!$C$9)</f>
        <v>-4731066.2814129</v>
      </c>
      <c r="E9" s="35">
        <f>C9*(Plan2!$D$9*Plan3!$D$9)</f>
        <v>11408107.471556399</v>
      </c>
      <c r="F9" s="35">
        <f>C9*(Plan2!$E$9*Plan3!$E$9)</f>
        <v>0</v>
      </c>
      <c r="G9" s="35">
        <f>C9*(Plan2!$F$9*Plan3!$F$9)</f>
        <v>-20422674.329904</v>
      </c>
      <c r="H9" s="35">
        <f>C9*(Plan2!$G$9*Plan3!$G$9)</f>
        <v>0</v>
      </c>
      <c r="I9" s="35">
        <f>C9*(Plan2!$H$9*Plan3!$H$9)</f>
        <v>0</v>
      </c>
      <c r="J9" s="35">
        <f>C9*(Plan2!$I$9*Plan3!$I$9)</f>
        <v>-18476408.895901</v>
      </c>
      <c r="K9" s="35">
        <f>C9*(Plan2!$J$9*Plan3!$J$9)</f>
        <v>8180804.6501544</v>
      </c>
      <c r="L9" s="35">
        <f>C9*(Plan2!$K$9*Plan3!$K$9)</f>
        <v>330607.5615018</v>
      </c>
      <c r="M9" s="35">
        <f>C9*(Plan2!$L$9*Plan3!$L$9)</f>
        <v>30966757.8576576</v>
      </c>
      <c r="N9" s="35">
        <f>C9*(Plan2!$M$9*Plan3!$M$9)</f>
        <v>5241701.408229</v>
      </c>
      <c r="O9" s="35">
        <f>C9*(Plan2!$N$9*Plan3!$N$9)</f>
        <v>0</v>
      </c>
      <c r="P9" s="35">
        <f>C9*(Plan2!$O$9*Plan3!$O$9)</f>
        <v>0</v>
      </c>
      <c r="Q9" s="35">
        <f>C9*(Plan2!$P$9*Plan3!$P$9)</f>
        <v>4896627.3815382</v>
      </c>
      <c r="R9" s="35">
        <f>C9*(Plan2!$Q$9*Plan3!$Q$9)</f>
        <v>4994487.0558165</v>
      </c>
      <c r="S9" s="35">
        <f>C9*(Plan2!$R$9*Plan3!$R$9)</f>
        <v>-1982173.0380760003</v>
      </c>
      <c r="T9" s="35">
        <f>C9*(Plan2!$S$9*Plan3!$S$9)</f>
        <v>-1964225.0892374</v>
      </c>
      <c r="U9" s="35">
        <f>C9*(Plan2!$T$9*Plan3!$T$9)</f>
        <v>-303018.6657366</v>
      </c>
      <c r="V9" s="35">
        <f>C9*(Plan2!$U$9*Plan3!$U$9)</f>
        <v>0</v>
      </c>
      <c r="W9" s="35">
        <f>C9*(Plan2!$V$9*Plan3!$V$9)</f>
        <v>0</v>
      </c>
      <c r="X9" s="35">
        <f>C9*(Plan2!$W$9*Plan3!$W$9)</f>
        <v>2903174.6372375996</v>
      </c>
      <c r="Y9" s="35">
        <f>C9*(Plan2!$X$9*Plan3!$X$9)</f>
        <v>3922941.5691444003</v>
      </c>
      <c r="Z9" s="35">
        <f>C9*(Plan2!$Y$9*Plan3!$Y$9)</f>
        <v>25147376.3695572</v>
      </c>
      <c r="AA9" s="35">
        <f>C9*(Plan2!$Z$9*Plan3!$Z$9)</f>
        <v>12562187.89694</v>
      </c>
      <c r="AB9" s="35">
        <f>C9*(Plan2!$AA$9*Plan3!$AA$9)</f>
        <v>8010354.569206</v>
      </c>
      <c r="AC9" s="35">
        <f>C9*(Plan2!$AB$9*Plan3!$AB$9)</f>
        <v>0</v>
      </c>
      <c r="AD9" s="35">
        <f>C9*(Plan2!$AC$9*Plan3!$AC$9)</f>
        <v>0</v>
      </c>
      <c r="AE9" s="35">
        <f>C9*(Plan2!$AD$9*Plan3!$AD$9)</f>
        <v>4875016.6419471</v>
      </c>
      <c r="AF9" s="35">
        <f>C9*(Plan2!$AE$9*Plan3!$AE$9)</f>
        <v>-26694472.9148328</v>
      </c>
      <c r="AG9" s="35">
        <f>C9*(Plan2!$AF$9*Plan3!$AF$9)</f>
        <v>-40478979.2090046</v>
      </c>
      <c r="AH9" s="35" t="e">
        <f>C9*(Plan2!#REF!*Plan3!#REF!)</f>
        <v>#REF!</v>
      </c>
      <c r="AI9" s="5"/>
    </row>
    <row r="10" spans="1:35" ht="15">
      <c r="A10" s="9" t="s">
        <v>45</v>
      </c>
      <c r="B10" s="10" t="s">
        <v>41</v>
      </c>
      <c r="C10" s="11">
        <v>1.681</v>
      </c>
      <c r="D10" s="35">
        <f>C10*(Plan2!$C$10*Plan3!$C$10)</f>
        <v>295072.5978546</v>
      </c>
      <c r="E10" s="35">
        <f>C10*(Plan2!$D$10*Plan3!$D$10)</f>
        <v>4194346.3152154</v>
      </c>
      <c r="F10" s="35">
        <f>C10*(Plan2!$E$10*Plan3!$E$10)</f>
        <v>0</v>
      </c>
      <c r="G10" s="35">
        <f>C10*(Plan2!$F$10*Plan3!$F$10)</f>
        <v>-1286292.8439171002</v>
      </c>
      <c r="H10" s="35">
        <f>C10*(Plan2!$G$10*Plan3!$G$10)</f>
        <v>0</v>
      </c>
      <c r="I10" s="35">
        <f>C10*(Plan2!$H$10*Plan3!$H$10)</f>
        <v>0</v>
      </c>
      <c r="J10" s="35">
        <f>C10*(Plan2!$I$10*Plan3!$I$10)</f>
        <v>-866909.2556916</v>
      </c>
      <c r="K10" s="35">
        <f>C10*(Plan2!$J$10*Plan3!$J$10)</f>
        <v>-230119.6739996</v>
      </c>
      <c r="L10" s="35">
        <f>C10*(Plan2!$K$10*Plan3!$K$10)</f>
        <v>-577873.2449941</v>
      </c>
      <c r="M10" s="35">
        <f>C10*(Plan2!$L$10*Plan3!$L$10)</f>
        <v>1750982.4708119999</v>
      </c>
      <c r="N10" s="35">
        <f>C10*(Plan2!$M$10*Plan3!$M$10)</f>
        <v>675489.350205</v>
      </c>
      <c r="O10" s="35">
        <f>C10*(Plan2!$N$10*Plan3!$N$10)</f>
        <v>0</v>
      </c>
      <c r="P10" s="35">
        <f>C10*(Plan2!$O$10*Plan3!$O$10)</f>
        <v>0</v>
      </c>
      <c r="Q10" s="35">
        <f>C10*(Plan2!$P$10*Plan3!$P$10)</f>
        <v>-194503.8220272</v>
      </c>
      <c r="R10" s="35">
        <f>C10*(Plan2!$Q$10*Plan3!$Q$10)</f>
        <v>7977214.735952</v>
      </c>
      <c r="S10" s="35">
        <f>C10*(Plan2!$R$10*Plan3!$R$10)</f>
        <v>1205213.4635792</v>
      </c>
      <c r="T10" s="35">
        <f>C10*(Plan2!$S$10*Plan3!$S$10)</f>
        <v>-1215918.2664071003</v>
      </c>
      <c r="U10" s="35">
        <f>C10*(Plan2!$T$10*Plan3!$T$10)</f>
        <v>-38760.7879725</v>
      </c>
      <c r="V10" s="35">
        <f>C10*(Plan2!$U$10*Plan3!$U$10)</f>
        <v>0</v>
      </c>
      <c r="W10" s="35">
        <f>C10*(Plan2!$V$10*Plan3!$V$10)</f>
        <v>0</v>
      </c>
      <c r="X10" s="35">
        <f>C10*(Plan2!$W$10*Plan3!$W$10)</f>
        <v>-25953.153996000005</v>
      </c>
      <c r="Y10" s="35">
        <f>C10*(Plan2!$X$10*Plan3!$X$10)</f>
        <v>1160589.7261679</v>
      </c>
      <c r="Z10" s="35">
        <f>C10*(Plan2!$Y$10*Plan3!$Y$10)</f>
        <v>52806.949969500005</v>
      </c>
      <c r="AA10" s="35">
        <f>C10*(Plan2!$Z$10*Plan3!$Z$10)</f>
        <v>-604838.2924053</v>
      </c>
      <c r="AB10" s="35">
        <f>C10*(Plan2!$AA$10*Plan3!$AA$10)</f>
        <v>157825.8666825</v>
      </c>
      <c r="AC10" s="35">
        <f>C10*(Plan2!$AB$10*Plan3!$AB$10)</f>
        <v>0</v>
      </c>
      <c r="AD10" s="35">
        <f>C10*(Plan2!$AC$10*Plan3!$AC$10)</f>
        <v>0</v>
      </c>
      <c r="AE10" s="35">
        <f>C10*(Plan2!$AD$10*Plan3!$AD$10)</f>
        <v>-292863.4239564</v>
      </c>
      <c r="AF10" s="35">
        <f>C10*(Plan2!$AE$10*Plan3!$AE$10)</f>
        <v>-1533827.9393122</v>
      </c>
      <c r="AG10" s="35">
        <f>C10*(Plan2!$AF$10*Plan3!$AF$10)</f>
        <v>-282233.64668</v>
      </c>
      <c r="AH10" s="35" t="e">
        <f>C10*(Plan2!#REF!*Plan3!#REF!)</f>
        <v>#REF!</v>
      </c>
      <c r="AI10" s="5"/>
    </row>
    <row r="11" spans="1:35" ht="15">
      <c r="A11" s="9" t="s">
        <v>46</v>
      </c>
      <c r="B11" s="10" t="s">
        <v>4</v>
      </c>
      <c r="C11" s="11">
        <v>1.589</v>
      </c>
      <c r="D11" s="35">
        <f>C11*(Plan2!$C$11*Plan3!$C$11)</f>
        <v>737108.4501711</v>
      </c>
      <c r="E11" s="35">
        <f>C11*(Plan2!$D$11*Plan3!$D$11)</f>
        <v>1324507.0423311999</v>
      </c>
      <c r="F11" s="35">
        <f>C11*(Plan2!$E$11*Plan3!$E$11)</f>
        <v>0</v>
      </c>
      <c r="G11" s="35">
        <f>C11*(Plan2!$F$11*Plan3!$F$11)</f>
        <v>77778.46733999999</v>
      </c>
      <c r="H11" s="35">
        <f>C11*(Plan2!$G$11*Plan3!$G$11)</f>
        <v>0</v>
      </c>
      <c r="I11" s="35">
        <f>C11*(Plan2!$H$11*Plan3!$H$11)</f>
        <v>0</v>
      </c>
      <c r="J11" s="35">
        <f>C11*(Plan2!$I$11*Plan3!$I$11)</f>
        <v>106169.7112784</v>
      </c>
      <c r="K11" s="35">
        <f>C11*(Plan2!$J$11*Plan3!$J$11)</f>
        <v>-463026.63243620005</v>
      </c>
      <c r="L11" s="35">
        <f>C11*(Plan2!$K$11*Plan3!$K$11)</f>
        <v>-1254607.1080745999</v>
      </c>
      <c r="M11" s="35">
        <f>C11*(Plan2!$L$11*Plan3!$L$11)</f>
        <v>718362.0037068999</v>
      </c>
      <c r="N11" s="35">
        <f>C11*(Plan2!$M$11*Plan3!$M$11)</f>
        <v>354238.6487913</v>
      </c>
      <c r="O11" s="35">
        <f>C11*(Plan2!$N$11*Plan3!$N$11)</f>
        <v>0</v>
      </c>
      <c r="P11" s="35">
        <f>C11*(Plan2!$O$11*Plan3!$O$11)</f>
        <v>0</v>
      </c>
      <c r="Q11" s="35">
        <f>C11*(Plan2!$P$11*Plan3!$P$11)</f>
        <v>-296959.74730379996</v>
      </c>
      <c r="R11" s="35">
        <f>C11*(Plan2!$Q$11*Plan3!$Q$11)</f>
        <v>4218956.529794999</v>
      </c>
      <c r="S11" s="35">
        <f>C11*(Plan2!$R$11*Plan3!$R$11)</f>
        <v>-575686.5906974</v>
      </c>
      <c r="T11" s="35">
        <f>C11*(Plan2!$S$11*Plan3!$S$11)</f>
        <v>-392956.6084416</v>
      </c>
      <c r="U11" s="35">
        <f>C11*(Plan2!$T$11*Plan3!$T$11)</f>
        <v>1182111.2829931998</v>
      </c>
      <c r="V11" s="35">
        <f>C11*(Plan2!$U$11*Plan3!$U$11)</f>
        <v>0</v>
      </c>
      <c r="W11" s="35">
        <f>C11*(Plan2!$V$11*Plan3!$V$11)</f>
        <v>0</v>
      </c>
      <c r="X11" s="35">
        <f>C11*(Plan2!$W$11*Plan3!$W$11)</f>
        <v>-339072.67791250005</v>
      </c>
      <c r="Y11" s="35">
        <f>C11*(Plan2!$X$11*Plan3!$X$11)</f>
        <v>0</v>
      </c>
      <c r="Z11" s="35">
        <f>C11*(Plan2!$Y$11*Plan3!$Y$11)</f>
        <v>-213015.5906802</v>
      </c>
      <c r="AA11" s="35">
        <f>C11*(Plan2!$Z$11*Plan3!$Z$11)</f>
        <v>-968661.8810119999</v>
      </c>
      <c r="AB11" s="35">
        <f>C11*(Plan2!$AA$11*Plan3!$AA$11)</f>
        <v>176028.59372</v>
      </c>
      <c r="AC11" s="35">
        <f>C11*(Plan2!$AB$11*Plan3!$AB$11)</f>
        <v>0</v>
      </c>
      <c r="AD11" s="35">
        <f>C11*(Plan2!$AC$11*Plan3!$AC$11)</f>
        <v>0</v>
      </c>
      <c r="AE11" s="35">
        <f>C11*(Plan2!$AD$11*Plan3!$AD$11)</f>
        <v>-178460.2137248</v>
      </c>
      <c r="AF11" s="35">
        <f>C11*(Plan2!$AE$11*Plan3!$AE$11)</f>
        <v>-1328841.8000088</v>
      </c>
      <c r="AG11" s="35">
        <f>C11*(Plan2!$AF$11*Plan3!$AF$11)</f>
        <v>693546.07889</v>
      </c>
      <c r="AH11" s="35" t="e">
        <f>C11*(Plan2!#REF!*Plan3!#REF!)</f>
        <v>#REF!</v>
      </c>
      <c r="AI11" s="5"/>
    </row>
    <row r="12" spans="1:35" ht="15">
      <c r="A12" s="9" t="s">
        <v>47</v>
      </c>
      <c r="B12" s="10" t="s">
        <v>5</v>
      </c>
      <c r="C12" s="11">
        <v>1.966</v>
      </c>
      <c r="D12" s="35">
        <f>C12*(Plan2!$C$12*Plan3!$C$12)</f>
        <v>-371874.10439520003</v>
      </c>
      <c r="E12" s="35">
        <f>C12*(Plan2!$D$12*Plan3!$D$12)</f>
        <v>346653.90251519997</v>
      </c>
      <c r="F12" s="35">
        <f>C12*(Plan2!$E$12*Plan3!$E$12)</f>
        <v>0</v>
      </c>
      <c r="G12" s="35">
        <f>C12*(Plan2!$F$12*Plan3!$F$12)</f>
        <v>-904683.0324769999</v>
      </c>
      <c r="H12" s="35">
        <f>C12*(Plan2!$G$12*Plan3!$G$12)</f>
        <v>0</v>
      </c>
      <c r="I12" s="35">
        <f>C12*(Plan2!$H$12*Plan3!$H$12)</f>
        <v>0</v>
      </c>
      <c r="J12" s="35">
        <f>C12*(Plan2!$I$12*Plan3!$I$12)</f>
        <v>-308004.5444352</v>
      </c>
      <c r="K12" s="35">
        <f>C12*(Plan2!$J$12*Plan3!$J$12)</f>
        <v>85507.80204539999</v>
      </c>
      <c r="L12" s="35">
        <f>C12*(Plan2!$K$12*Plan3!$K$12)</f>
        <v>125391.0899456</v>
      </c>
      <c r="M12" s="35">
        <f>C12*(Plan2!$L$12*Plan3!$L$12)</f>
        <v>329359.28715799993</v>
      </c>
      <c r="N12" s="35">
        <f>C12*(Plan2!$M$12*Plan3!$M$12)</f>
        <v>403073.44683060003</v>
      </c>
      <c r="O12" s="35">
        <f>C12*(Plan2!$N$12*Plan3!$N$12)</f>
        <v>0</v>
      </c>
      <c r="P12" s="35">
        <f>C12*(Plan2!$O$12*Plan3!$O$12)</f>
        <v>0</v>
      </c>
      <c r="Q12" s="35">
        <f>C12*(Plan2!$P$12*Plan3!$P$12)</f>
        <v>-140270.8706484</v>
      </c>
      <c r="R12" s="35">
        <f>C12*(Plan2!$Q$12*Plan3!$Q$12)</f>
        <v>228080.580898</v>
      </c>
      <c r="S12" s="35">
        <f>C12*(Plan2!$R$12*Plan3!$R$12)</f>
        <v>101776.3728156</v>
      </c>
      <c r="T12" s="35">
        <f>C12*(Plan2!$S$12*Plan3!$S$12)</f>
        <v>351522.07790000003</v>
      </c>
      <c r="U12" s="35">
        <f>C12*(Plan2!$T$12*Plan3!$T$12)</f>
        <v>-220194.9222624</v>
      </c>
      <c r="V12" s="35">
        <f>C12*(Plan2!$U$12*Plan3!$U$12)</f>
        <v>0</v>
      </c>
      <c r="W12" s="35">
        <f>C12*(Plan2!$V$12*Plan3!$V$12)</f>
        <v>0</v>
      </c>
      <c r="X12" s="35">
        <f>C12*(Plan2!$W$12*Plan3!$W$12)</f>
        <v>142262.13178239999</v>
      </c>
      <c r="Y12" s="35">
        <f>C12*(Plan2!$X$12*Plan3!$X$12)</f>
        <v>-182297.7945126</v>
      </c>
      <c r="Z12" s="35">
        <f>C12*(Plan2!$Y$12*Plan3!$Y$12)</f>
        <v>-42055.095268</v>
      </c>
      <c r="AA12" s="35">
        <f>C12*(Plan2!$Z$12*Plan3!$Z$12)</f>
        <v>-335897.0074368</v>
      </c>
      <c r="AB12" s="35">
        <f>C12*(Plan2!$AA$12*Plan3!$AA$12)</f>
        <v>150249.3874</v>
      </c>
      <c r="AC12" s="35">
        <f>C12*(Plan2!$AB$12*Plan3!$AB$12)</f>
        <v>0</v>
      </c>
      <c r="AD12" s="35">
        <f>C12*(Plan2!$AC$12*Plan3!$AC$12)</f>
        <v>0</v>
      </c>
      <c r="AE12" s="35">
        <f>C12*(Plan2!$AD$12*Plan3!$AD$12)</f>
        <v>-100905.891714</v>
      </c>
      <c r="AF12" s="35">
        <f>C12*(Plan2!$AE$12*Plan3!$AE$12)</f>
        <v>-988789.8574176</v>
      </c>
      <c r="AG12" s="35">
        <f>C12*(Plan2!$AF$12*Plan3!$AF$12)</f>
        <v>-599842.925664</v>
      </c>
      <c r="AH12" s="35" t="e">
        <f>C12*(Plan2!#REF!*Plan3!#REF!)</f>
        <v>#REF!</v>
      </c>
      <c r="AI12" s="5"/>
    </row>
    <row r="13" spans="1:35" ht="15">
      <c r="A13" s="9" t="s">
        <v>48</v>
      </c>
      <c r="B13" s="10" t="s">
        <v>6</v>
      </c>
      <c r="C13" s="11">
        <v>1.608</v>
      </c>
      <c r="D13" s="35">
        <f>C13*(Plan2!$C$13*Plan3!$C$13)</f>
        <v>-473333.04372480005</v>
      </c>
      <c r="E13" s="35">
        <f>C13*(Plan2!$D$13*Plan3!$D$13)</f>
        <v>530973.2581608001</v>
      </c>
      <c r="F13" s="35">
        <f>C13*(Plan2!$E$13*Plan3!$E$13)</f>
        <v>0</v>
      </c>
      <c r="G13" s="35">
        <f>C13*(Plan2!$F$13*Plan3!$F$13)</f>
        <v>892147.2237215999</v>
      </c>
      <c r="H13" s="35">
        <f>C13*(Plan2!$G$13*Plan3!$G$13)</f>
        <v>0</v>
      </c>
      <c r="I13" s="35">
        <f>C13*(Plan2!$H$13*Plan3!$H$13)</f>
        <v>0</v>
      </c>
      <c r="J13" s="35">
        <f>C13*(Plan2!$I$13*Plan3!$I$13)</f>
        <v>-74225.95745039999</v>
      </c>
      <c r="K13" s="35">
        <f>C13*(Plan2!$J$13*Plan3!$J$13)</f>
        <v>-1769971.0562304</v>
      </c>
      <c r="L13" s="35">
        <f>C13*(Plan2!$K$13*Plan3!$K$13)</f>
        <v>-321091.00882560003</v>
      </c>
      <c r="M13" s="35">
        <f>C13*(Plan2!$L$13*Plan3!$L$13)</f>
        <v>2617367.3434368</v>
      </c>
      <c r="N13" s="35">
        <f>C13*(Plan2!$M$13*Plan3!$M$13)</f>
        <v>1363266.8914656</v>
      </c>
      <c r="O13" s="35">
        <f>C13*(Plan2!$N$13*Plan3!$N$13)</f>
        <v>0</v>
      </c>
      <c r="P13" s="35">
        <f>C13*(Plan2!$O$13*Plan3!$O$13)</f>
        <v>0</v>
      </c>
      <c r="Q13" s="35">
        <f>C13*(Plan2!$P$13*Plan3!$P$13)</f>
        <v>-341503.3885536</v>
      </c>
      <c r="R13" s="35">
        <f>C13*(Plan2!$Q$13*Plan3!$Q$13)</f>
        <v>773810.4644256001</v>
      </c>
      <c r="S13" s="35">
        <f>C13*(Plan2!$R$13*Plan3!$R$13)</f>
        <v>356465.408544</v>
      </c>
      <c r="T13" s="35">
        <f>C13*(Plan2!$S$13*Plan3!$S$13)</f>
        <v>629793.0739152001</v>
      </c>
      <c r="U13" s="35">
        <f>C13*(Plan2!$T$13*Plan3!$T$13)</f>
        <v>-188628.15268080003</v>
      </c>
      <c r="V13" s="35">
        <f>C13*(Plan2!$U$13*Plan3!$U$13)</f>
        <v>0</v>
      </c>
      <c r="W13" s="35">
        <f>C13*(Plan2!$V$13*Plan3!$V$13)</f>
        <v>0</v>
      </c>
      <c r="X13" s="35">
        <f>C13*(Plan2!$W$13*Plan3!$W$13)</f>
        <v>19477.1505264</v>
      </c>
      <c r="Y13" s="35">
        <f>C13*(Plan2!$X$13*Plan3!$X$13)</f>
        <v>37434.5947248</v>
      </c>
      <c r="Z13" s="35">
        <f>C13*(Plan2!$Y$13*Plan3!$Y$13)</f>
        <v>-264716.503128</v>
      </c>
      <c r="AA13" s="35">
        <f>C13*(Plan2!$Z$13*Plan3!$Z$13)</f>
        <v>246543.6744048</v>
      </c>
      <c r="AB13" s="35">
        <f>C13*(Plan2!$AA$13*Plan3!$AA$13)</f>
        <v>262099.098816</v>
      </c>
      <c r="AC13" s="35">
        <f>C13*(Plan2!$AB$13*Plan3!$AB$13)</f>
        <v>0</v>
      </c>
      <c r="AD13" s="35">
        <f>C13*(Plan2!$AC$13*Plan3!$AC$13)</f>
        <v>0</v>
      </c>
      <c r="AE13" s="35">
        <f>C13*(Plan2!$AD$13*Plan3!$AD$13)</f>
        <v>-26097.836784</v>
      </c>
      <c r="AF13" s="35">
        <f>C13*(Plan2!$AE$13*Plan3!$AE$13)</f>
        <v>-12572340.1965216</v>
      </c>
      <c r="AG13" s="35">
        <f>C13*(Plan2!$AF$13*Plan3!$AF$13)</f>
        <v>-774436.4601120001</v>
      </c>
      <c r="AH13" s="35" t="e">
        <f>C13*(Plan2!#REF!*Plan3!#REF!)</f>
        <v>#REF!</v>
      </c>
      <c r="AI13" s="5"/>
    </row>
    <row r="14" spans="1:35" ht="15">
      <c r="A14" s="9" t="s">
        <v>75</v>
      </c>
      <c r="B14" s="10" t="s">
        <v>7</v>
      </c>
      <c r="C14" s="11">
        <v>5.532</v>
      </c>
      <c r="D14" s="35">
        <f>C14*(Plan2!$C$14*Plan3!$C$14)</f>
        <v>-175122487.365984</v>
      </c>
      <c r="E14" s="35">
        <f>C14*(Plan2!$D$14*Plan3!$D$14)</f>
        <v>152766563.04176518</v>
      </c>
      <c r="F14" s="35">
        <f>C14*(Plan2!$E$14*Plan3!$E$14)</f>
        <v>0</v>
      </c>
      <c r="G14" s="35">
        <f>C14*(Plan2!$F$14*Plan3!$F$14)</f>
        <v>8487754.8436008</v>
      </c>
      <c r="H14" s="35">
        <f>C14*(Plan2!$G$14*Plan3!$G$14)</f>
        <v>0</v>
      </c>
      <c r="I14" s="35">
        <f>C14*(Plan2!$H$14*Plan3!$H$14)</f>
        <v>0</v>
      </c>
      <c r="J14" s="35">
        <f>C14*(Plan2!$I$14*Plan3!$I$14)</f>
        <v>15047567.539817998</v>
      </c>
      <c r="K14" s="35">
        <f>C14*(Plan2!$J$14*Plan3!$J$14)</f>
        <v>7235848.644652801</v>
      </c>
      <c r="L14" s="35">
        <f>C14*(Plan2!$K$14*Plan3!$K$14)</f>
        <v>-24089567.991164405</v>
      </c>
      <c r="M14" s="35">
        <f>C14*(Plan2!$L$14*Plan3!$L$14)</f>
        <v>36514260.787003204</v>
      </c>
      <c r="N14" s="35">
        <f>C14*(Plan2!$M$14*Plan3!$M$14)</f>
        <v>-18271002.7000248</v>
      </c>
      <c r="O14" s="35">
        <f>C14*(Plan2!$N$14*Plan3!$N$14)</f>
        <v>0</v>
      </c>
      <c r="P14" s="35">
        <f>C14*(Plan2!$O$14*Plan3!$O$14)</f>
        <v>0</v>
      </c>
      <c r="Q14" s="35">
        <f>C14*(Plan2!$P$14*Plan3!$P$14)</f>
        <v>-50987171.9973672</v>
      </c>
      <c r="R14" s="35">
        <f>C14*(Plan2!$Q$14*Plan3!$Q$14)</f>
        <v>2857131.4418304</v>
      </c>
      <c r="S14" s="35">
        <f>C14*(Plan2!$R$14*Plan3!$R$14)</f>
        <v>81667623.9582504</v>
      </c>
      <c r="T14" s="35">
        <f>C14*(Plan2!$S$14*Plan3!$S$14)</f>
        <v>-6933998.16036</v>
      </c>
      <c r="U14" s="35">
        <f>C14*(Plan2!$T$14*Plan3!$T$14)</f>
        <v>-2863502.678316</v>
      </c>
      <c r="V14" s="35">
        <f>C14*(Plan2!$U$14*Plan3!$U$14)</f>
        <v>0</v>
      </c>
      <c r="W14" s="35">
        <f>C14*(Plan2!$V$14*Plan3!$V$14)</f>
        <v>0</v>
      </c>
      <c r="X14" s="35">
        <f>C14*(Plan2!$W$14*Plan3!$W$14)</f>
        <v>7923587.302872</v>
      </c>
      <c r="Y14" s="35">
        <f>C14*(Plan2!$X$14*Plan3!$X$14)</f>
        <v>-37426700.52695999</v>
      </c>
      <c r="Z14" s="35">
        <f>C14*(Plan2!$Y$14*Plan3!$Y$14)</f>
        <v>-75812751.2488416</v>
      </c>
      <c r="AA14" s="35">
        <f>C14*(Plan2!$Z$14*Plan3!$Z$14)</f>
        <v>-132107097.23199601</v>
      </c>
      <c r="AB14" s="35">
        <f>C14*(Plan2!$AA$14*Plan3!$AA$14)</f>
        <v>29287576.814790003</v>
      </c>
      <c r="AC14" s="35">
        <f>C14*(Plan2!$AB$14*Plan3!$AB$14)</f>
        <v>0</v>
      </c>
      <c r="AD14" s="35">
        <f>C14*(Plan2!$AC$14*Plan3!$AC$14)</f>
        <v>0</v>
      </c>
      <c r="AE14" s="35">
        <f>C14*(Plan2!$AD$14*Plan3!$AD$14)</f>
        <v>-20951821.720249202</v>
      </c>
      <c r="AF14" s="35">
        <f>C14*(Plan2!$AE$14*Plan3!$AE$14)</f>
        <v>-47916534.6375192</v>
      </c>
      <c r="AG14" s="35">
        <f>C14*(Plan2!$AF$14*Plan3!$AF$14)</f>
        <v>-25650475.6457376</v>
      </c>
      <c r="AH14" s="35" t="e">
        <f>C14*(Plan2!#REF!*Plan3!#REF!)</f>
        <v>#REF!</v>
      </c>
      <c r="AI14" s="5"/>
    </row>
    <row r="15" spans="1:35" ht="15">
      <c r="A15" s="9" t="s">
        <v>76</v>
      </c>
      <c r="B15" s="10" t="s">
        <v>8</v>
      </c>
      <c r="C15" s="11">
        <v>2.205</v>
      </c>
      <c r="D15" s="35">
        <f>C15*(Plan2!$C$15*Plan3!$C$15)</f>
        <v>-10675191.034872001</v>
      </c>
      <c r="E15" s="35">
        <f>C15*(Plan2!$D$15*Plan3!$D$15)</f>
        <v>48277170.5495625</v>
      </c>
      <c r="F15" s="35">
        <f>C15*(Plan2!$E$15*Plan3!$E$15)</f>
        <v>0</v>
      </c>
      <c r="G15" s="35">
        <f>C15*(Plan2!$F$15*Plan3!$F$15)</f>
        <v>-18605103.98922</v>
      </c>
      <c r="H15" s="35">
        <f>C15*(Plan2!$G$15*Plan3!$G$15)</f>
        <v>0</v>
      </c>
      <c r="I15" s="35">
        <f>C15*(Plan2!$H$15*Plan3!$H$15)</f>
        <v>0</v>
      </c>
      <c r="J15" s="35">
        <f>C15*(Plan2!$I$15*Plan3!$I$15)</f>
        <v>-2396880.4384350004</v>
      </c>
      <c r="K15" s="35">
        <f>C15*(Plan2!$J$15*Plan3!$J$15)</f>
        <v>1737695.7151155001</v>
      </c>
      <c r="L15" s="35">
        <f>C15*(Plan2!$K$15*Plan3!$K$15)</f>
        <v>-3033321.8857200006</v>
      </c>
      <c r="M15" s="35">
        <f>C15*(Plan2!$L$15*Plan3!$L$15)</f>
        <v>4304003.9605290005</v>
      </c>
      <c r="N15" s="35">
        <f>C15*(Plan2!$M$15*Plan3!$M$15)</f>
        <v>653149.0200375001</v>
      </c>
      <c r="O15" s="35">
        <f>C15*(Plan2!$N$15*Plan3!$N$15)</f>
        <v>0</v>
      </c>
      <c r="P15" s="35">
        <f>C15*(Plan2!$O$15*Plan3!$O$15)</f>
        <v>0</v>
      </c>
      <c r="Q15" s="35">
        <f>C15*(Plan2!$P$15*Plan3!$P$15)</f>
        <v>179487.829962</v>
      </c>
      <c r="R15" s="35">
        <f>C15*(Plan2!$Q$15*Plan3!$Q$15)</f>
        <v>20704281.075985502</v>
      </c>
      <c r="S15" s="35">
        <f>C15*(Plan2!$R$15*Plan3!$R$15)</f>
        <v>10570544.6049</v>
      </c>
      <c r="T15" s="35">
        <f>C15*(Plan2!$S$15*Plan3!$S$15)</f>
        <v>-5272943.073615</v>
      </c>
      <c r="U15" s="35">
        <f>C15*(Plan2!$T$15*Plan3!$T$15)</f>
        <v>-265942.55393999995</v>
      </c>
      <c r="V15" s="35">
        <f>C15*(Plan2!$U$15*Plan3!$U$15)</f>
        <v>0</v>
      </c>
      <c r="W15" s="35">
        <f>C15*(Plan2!$V$15*Plan3!$V$15)</f>
        <v>0</v>
      </c>
      <c r="X15" s="35">
        <f>C15*(Plan2!$W$15*Plan3!$W$15)</f>
        <v>28289570.967441</v>
      </c>
      <c r="Y15" s="35">
        <f>C15*(Plan2!$X$15*Plan3!$X$15)</f>
        <v>337801.93001099996</v>
      </c>
      <c r="Z15" s="35">
        <f>C15*(Plan2!$Y$15*Plan3!$Y$15)</f>
        <v>9416765.320263</v>
      </c>
      <c r="AA15" s="35">
        <f>C15*(Plan2!$Z$15*Plan3!$Z$15)</f>
        <v>-2641402.0722600003</v>
      </c>
      <c r="AB15" s="35">
        <f>C15*(Plan2!$AA$15*Plan3!$AA$15)</f>
        <v>4556113.3129050005</v>
      </c>
      <c r="AC15" s="35">
        <f>C15*(Plan2!$AB$15*Plan3!$AB$15)</f>
        <v>0</v>
      </c>
      <c r="AD15" s="35">
        <f>C15*(Plan2!$AC$15*Plan3!$AC$15)</f>
        <v>0</v>
      </c>
      <c r="AE15" s="35">
        <f>C15*(Plan2!$AD$15*Plan3!$AD$15)</f>
        <v>-3435896.943612</v>
      </c>
      <c r="AF15" s="35">
        <f>C15*(Plan2!$AE$15*Plan3!$AE$15)</f>
        <v>-37074904.8083505</v>
      </c>
      <c r="AG15" s="35">
        <f>C15*(Plan2!$AF$15*Plan3!$AF$15)</f>
        <v>-5546422.124617499</v>
      </c>
      <c r="AH15" s="35" t="e">
        <f>C15*(Plan2!#REF!*Plan3!#REF!)</f>
        <v>#REF!</v>
      </c>
      <c r="AI15" s="5"/>
    </row>
    <row r="16" spans="1:35" ht="15">
      <c r="A16" s="9" t="s">
        <v>49</v>
      </c>
      <c r="B16" s="10" t="s">
        <v>9</v>
      </c>
      <c r="C16" s="11">
        <v>2.122</v>
      </c>
      <c r="D16" s="35">
        <f>C16*(Plan2!$C$16*Plan3!$C$16)</f>
        <v>-119727.7403376</v>
      </c>
      <c r="E16" s="35">
        <f>C16*(Plan2!$D$16*Plan3!$D$16)</f>
        <v>-62021.365075</v>
      </c>
      <c r="F16" s="35">
        <f>C16*(Plan2!$E$16*Plan3!$E$16)</f>
        <v>0</v>
      </c>
      <c r="G16" s="35">
        <f>C16*(Plan2!$F$16*Plan3!$F$16)</f>
        <v>24986.0050704</v>
      </c>
      <c r="H16" s="35">
        <f>C16*(Plan2!$G$16*Plan3!$G$16)</f>
        <v>0</v>
      </c>
      <c r="I16" s="35">
        <f>C16*(Plan2!$H$16*Plan3!$H$16)</f>
        <v>0</v>
      </c>
      <c r="J16" s="35">
        <f>C16*(Plan2!$I$16*Plan3!$I$16)</f>
        <v>1017065.8826117999</v>
      </c>
      <c r="K16" s="35">
        <f>C16*(Plan2!$J$16*Plan3!$J$16)</f>
        <v>-92427.5714034</v>
      </c>
      <c r="L16" s="35">
        <f>C16*(Plan2!$K$16*Plan3!$K$16)</f>
        <v>-41742.790375</v>
      </c>
      <c r="M16" s="35">
        <f>C16*(Plan2!$L$16*Plan3!$L$16)</f>
        <v>1545027.6359723997</v>
      </c>
      <c r="N16" s="35">
        <f>C16*(Plan2!$M$16*Plan3!$M$16)</f>
        <v>898164.9437124</v>
      </c>
      <c r="O16" s="35">
        <f>C16*(Plan2!$N$16*Plan3!$N$16)</f>
        <v>0</v>
      </c>
      <c r="P16" s="35">
        <f>C16*(Plan2!$O$16*Plan3!$O$16)</f>
        <v>0</v>
      </c>
      <c r="Q16" s="35">
        <f>C16*(Plan2!$P$16*Plan3!$P$16)</f>
        <v>51033.99920499999</v>
      </c>
      <c r="R16" s="35">
        <f>C16*(Plan2!$Q$16*Plan3!$Q$16)</f>
        <v>-48609.566459999995</v>
      </c>
      <c r="S16" s="35">
        <f>C16*(Plan2!$R$16*Plan3!$R$16)</f>
        <v>-101180.872968</v>
      </c>
      <c r="T16" s="35">
        <f>C16*(Plan2!$S$16*Plan3!$S$16)</f>
        <v>-80877.93537379998</v>
      </c>
      <c r="U16" s="35">
        <f>C16*(Plan2!$T$16*Plan3!$T$16)</f>
        <v>158157.40479199996</v>
      </c>
      <c r="V16" s="35">
        <f>C16*(Plan2!$U$16*Plan3!$U$16)</f>
        <v>0</v>
      </c>
      <c r="W16" s="35">
        <f>C16*(Plan2!$V$16*Plan3!$V$16)</f>
        <v>0</v>
      </c>
      <c r="X16" s="35">
        <f>C16*(Plan2!$W$16*Plan3!$W$16)</f>
        <v>-66480.9112568</v>
      </c>
      <c r="Y16" s="35">
        <f>C16*(Plan2!$X$16*Plan3!$X$16)</f>
        <v>-71689.388055</v>
      </c>
      <c r="Z16" s="35">
        <f>C16*(Plan2!$Y$16*Plan3!$Y$16)</f>
        <v>-97781.1832404</v>
      </c>
      <c r="AA16" s="35">
        <f>C16*(Plan2!$Z$16*Plan3!$Z$16)</f>
        <v>-306846.89799439994</v>
      </c>
      <c r="AB16" s="35">
        <f>C16*(Plan2!$AA$16*Plan3!$AA$16)</f>
        <v>130700.906208</v>
      </c>
      <c r="AC16" s="35">
        <f>C16*(Plan2!$AB$16*Plan3!$AB$16)</f>
        <v>0</v>
      </c>
      <c r="AD16" s="35">
        <f>C16*(Plan2!$AC$16*Plan3!$AC$16)</f>
        <v>0</v>
      </c>
      <c r="AE16" s="35">
        <f>C16*(Plan2!$AD$16*Plan3!$AD$16)</f>
        <v>-36993.8674776</v>
      </c>
      <c r="AF16" s="35">
        <f>C16*(Plan2!$AE$16*Plan3!$AE$16)</f>
        <v>-443924.4400908</v>
      </c>
      <c r="AG16" s="35">
        <f>C16*(Plan2!$AF$16*Plan3!$AF$16)</f>
        <v>-396326.05904419994</v>
      </c>
      <c r="AH16" s="35" t="e">
        <f>C16*(Plan2!#REF!*Plan3!#REF!)</f>
        <v>#REF!</v>
      </c>
      <c r="AI16" s="5"/>
    </row>
    <row r="17" spans="1:35" ht="15">
      <c r="A17" s="9" t="s">
        <v>50</v>
      </c>
      <c r="B17" s="10" t="s">
        <v>10</v>
      </c>
      <c r="C17" s="12">
        <v>2.6</v>
      </c>
      <c r="D17" s="35">
        <f>C17*(Plan2!$C$17*Plan3!$C$17)</f>
        <v>78038.97816</v>
      </c>
      <c r="E17" s="35">
        <f>C17*(Plan2!$D$17*Plan3!$D$17)</f>
        <v>746928.7113600001</v>
      </c>
      <c r="F17" s="35">
        <f>C17*(Plan2!$E$17*Plan3!$E$17)</f>
        <v>0</v>
      </c>
      <c r="G17" s="35">
        <f>C17*(Plan2!$F$17*Plan3!$F$17)</f>
        <v>-786989.99418</v>
      </c>
      <c r="H17" s="35">
        <f>C17*(Plan2!$G$17*Plan3!$G$17)</f>
        <v>0</v>
      </c>
      <c r="I17" s="35">
        <f>C17*(Plan2!$H$17*Plan3!$H$17)</f>
        <v>0</v>
      </c>
      <c r="J17" s="35">
        <f>C17*(Plan2!$I$17*Plan3!$I$17)</f>
        <v>-137031.98704</v>
      </c>
      <c r="K17" s="35">
        <f>C17*(Plan2!$J$17*Plan3!$J$17)</f>
        <v>1205661.2802000002</v>
      </c>
      <c r="L17" s="35">
        <f>C17*(Plan2!$K$17*Plan3!$K$17)</f>
        <v>-315658.59780000005</v>
      </c>
      <c r="M17" s="35">
        <f>C17*(Plan2!$L$17*Plan3!$L$17)</f>
        <v>593593.2678</v>
      </c>
      <c r="N17" s="35">
        <f>C17*(Plan2!$M$17*Plan3!$M$17)</f>
        <v>341570.6111999999</v>
      </c>
      <c r="O17" s="35">
        <f>C17*(Plan2!$N$17*Plan3!$N$17)</f>
        <v>0</v>
      </c>
      <c r="P17" s="35">
        <f>C17*(Plan2!$O$17*Plan3!$O$17)</f>
        <v>0</v>
      </c>
      <c r="Q17" s="35">
        <f>C17*(Plan2!$P$17*Plan3!$P$17)</f>
        <v>790241.52064</v>
      </c>
      <c r="R17" s="35">
        <f>C17*(Plan2!$Q$17*Plan3!$Q$17)</f>
        <v>94425.64300000001</v>
      </c>
      <c r="S17" s="35">
        <f>C17*(Plan2!$R$17*Plan3!$R$17)</f>
        <v>922892.28174</v>
      </c>
      <c r="T17" s="35">
        <f>C17*(Plan2!$S$17*Plan3!$S$17)</f>
        <v>-1307985.6738</v>
      </c>
      <c r="U17" s="35">
        <f>C17*(Plan2!$T$17*Plan3!$T$17)</f>
        <v>2314404.4326000004</v>
      </c>
      <c r="V17" s="35">
        <f>C17*(Plan2!$U$17*Plan3!$U$17)</f>
        <v>0</v>
      </c>
      <c r="W17" s="35">
        <f>C17*(Plan2!$V$17*Plan3!$V$17)</f>
        <v>0</v>
      </c>
      <c r="X17" s="35">
        <f>C17*(Plan2!$W$17*Plan3!$W$17)</f>
        <v>164695.752</v>
      </c>
      <c r="Y17" s="35">
        <f>C17*(Plan2!$X$17*Plan3!$X$17)</f>
        <v>1064749.81184</v>
      </c>
      <c r="Z17" s="35">
        <f>C17*(Plan2!$Y$17*Plan3!$Y$17)</f>
        <v>-130160.4161</v>
      </c>
      <c r="AA17" s="35">
        <f>C17*(Plan2!$Z$17*Plan3!$Z$17)</f>
        <v>-577616.47398</v>
      </c>
      <c r="AB17" s="35">
        <f>C17*(Plan2!$AA$17*Plan3!$AA$17)</f>
        <v>415246.17420000007</v>
      </c>
      <c r="AC17" s="35">
        <f>C17*(Plan2!$AB$17*Plan3!$AB$17)</f>
        <v>0</v>
      </c>
      <c r="AD17" s="35">
        <f>C17*(Plan2!$AC$17*Plan3!$AC$17)</f>
        <v>0</v>
      </c>
      <c r="AE17" s="35">
        <f>C17*(Plan2!$AD$17*Plan3!$AD$17)</f>
        <v>-73356.59240000001</v>
      </c>
      <c r="AF17" s="35">
        <f>C17*(Plan2!$AE$17*Plan3!$AE$17)</f>
        <v>-409325.77322000003</v>
      </c>
      <c r="AG17" s="35">
        <f>C17*(Plan2!$AF$17*Plan3!$AF$17)</f>
        <v>-223461.92960000003</v>
      </c>
      <c r="AH17" s="35" t="e">
        <f>C17*(Plan2!#REF!*Plan3!#REF!)</f>
        <v>#REF!</v>
      </c>
      <c r="AI17" s="5"/>
    </row>
    <row r="18" spans="1:35" ht="15">
      <c r="A18" s="9" t="s">
        <v>77</v>
      </c>
      <c r="B18" s="10" t="s">
        <v>11</v>
      </c>
      <c r="C18" s="11">
        <v>3.482</v>
      </c>
      <c r="D18" s="35">
        <f>C18*(Plan2!$C$18*Plan3!$C$18)</f>
        <v>-14398970.113017201</v>
      </c>
      <c r="E18" s="35">
        <f>C18*(Plan2!$D$18*Plan3!$D$18)</f>
        <v>-4971950.068523</v>
      </c>
      <c r="F18" s="35">
        <f>C18*(Plan2!$E$18*Plan3!$E$18)</f>
        <v>0</v>
      </c>
      <c r="G18" s="35">
        <f>C18*(Plan2!$F$18*Plan3!$F$18)</f>
        <v>1104143.739044</v>
      </c>
      <c r="H18" s="35">
        <f>C18*(Plan2!$G$18*Plan3!$G$18)</f>
        <v>0</v>
      </c>
      <c r="I18" s="35">
        <f>C18*(Plan2!$H$18*Plan3!$H$18)</f>
        <v>0</v>
      </c>
      <c r="J18" s="35">
        <f>C18*(Plan2!$I$18*Plan3!$I$18)</f>
        <v>3077782.2953726</v>
      </c>
      <c r="K18" s="35">
        <f>C18*(Plan2!$J$18*Plan3!$J$18)</f>
        <v>-1508864.5919750002</v>
      </c>
      <c r="L18" s="35">
        <f>C18*(Plan2!$K$18*Plan3!$K$18)</f>
        <v>-2133818.5785084004</v>
      </c>
      <c r="M18" s="35">
        <f>C18*(Plan2!$L$18*Plan3!$L$18)</f>
        <v>1964994.1922248001</v>
      </c>
      <c r="N18" s="35">
        <f>C18*(Plan2!$M$18*Plan3!$M$18)</f>
        <v>396170.83431360003</v>
      </c>
      <c r="O18" s="35">
        <f>C18*(Plan2!$N$18*Plan3!$N$18)</f>
        <v>0</v>
      </c>
      <c r="P18" s="35">
        <f>C18*(Plan2!$O$18*Plan3!$O$18)</f>
        <v>0</v>
      </c>
      <c r="Q18" s="35">
        <f>C18*(Plan2!$P$18*Plan3!$P$18)</f>
        <v>-237006.66857200002</v>
      </c>
      <c r="R18" s="35">
        <f>C18*(Plan2!$Q$18*Plan3!$Q$18)</f>
        <v>3336629.9046996003</v>
      </c>
      <c r="S18" s="35">
        <f>C18*(Plan2!$R$18*Plan3!$R$18)</f>
        <v>609087.2733504</v>
      </c>
      <c r="T18" s="35">
        <f>C18*(Plan2!$S$18*Plan3!$S$18)</f>
        <v>0</v>
      </c>
      <c r="U18" s="35">
        <f>C18*(Plan2!$T$18*Plan3!$T$18)</f>
        <v>705349.0582548</v>
      </c>
      <c r="V18" s="35">
        <f>C18*(Plan2!$U$18*Plan3!$U$18)</f>
        <v>0</v>
      </c>
      <c r="W18" s="35">
        <f>C18*(Plan2!$V$18*Plan3!$V$18)</f>
        <v>0</v>
      </c>
      <c r="X18" s="35">
        <f>C18*(Plan2!$W$18*Plan3!$W$18)</f>
        <v>149885.93940240002</v>
      </c>
      <c r="Y18" s="35">
        <f>C18*(Plan2!$X$18*Plan3!$X$18)</f>
        <v>148064.4285984</v>
      </c>
      <c r="Z18" s="35">
        <f>C18*(Plan2!$Y$18*Plan3!$Y$18)</f>
        <v>-196310.9509584</v>
      </c>
      <c r="AA18" s="35">
        <f>C18*(Plan2!$Z$18*Plan3!$Z$18)</f>
        <v>-565692.9973800001</v>
      </c>
      <c r="AB18" s="35">
        <f>C18*(Plan2!$AA$18*Plan3!$AA$18)</f>
        <v>737996.0778528</v>
      </c>
      <c r="AC18" s="35">
        <f>C18*(Plan2!$AB$18*Plan3!$AB$18)</f>
        <v>0</v>
      </c>
      <c r="AD18" s="35">
        <f>C18*(Plan2!$AC$18*Plan3!$AC$18)</f>
        <v>0</v>
      </c>
      <c r="AE18" s="35">
        <f>C18*(Plan2!$AD$18*Plan3!$AD$18)</f>
        <v>568505.2468670001</v>
      </c>
      <c r="AF18" s="35">
        <f>C18*(Plan2!$AE$18*Plan3!$AE$18)</f>
        <v>-765761.453928</v>
      </c>
      <c r="AG18" s="35">
        <f>C18*(Plan2!$AF$18*Plan3!$AF$18)</f>
        <v>54797.89003920001</v>
      </c>
      <c r="AH18" s="35" t="e">
        <f>C18*(Plan2!#REF!*Plan3!#REF!)</f>
        <v>#REF!</v>
      </c>
      <c r="AI18" s="5"/>
    </row>
    <row r="19" spans="1:35" ht="15">
      <c r="A19" s="9" t="s">
        <v>78</v>
      </c>
      <c r="B19" s="10" t="s">
        <v>12</v>
      </c>
      <c r="C19" s="11">
        <v>3.345</v>
      </c>
      <c r="D19" s="35">
        <f>C19*(Plan2!$C$19*Plan3!$C$19)</f>
        <v>590340.23103</v>
      </c>
      <c r="E19" s="35">
        <f>C19*(Plan2!$D$19*Plan3!$D$19)</f>
        <v>1649157.136263</v>
      </c>
      <c r="F19" s="35">
        <f>C19*(Plan2!$E$19*Plan3!$E$19)</f>
        <v>0</v>
      </c>
      <c r="G19" s="35">
        <f>C19*(Plan2!$F$19*Plan3!$F$19)</f>
        <v>-2141145.915816</v>
      </c>
      <c r="H19" s="35">
        <f>C19*(Plan2!$G$19*Plan3!$G$19)</f>
        <v>0</v>
      </c>
      <c r="I19" s="35">
        <f>C19*(Plan2!$H$19*Plan3!$H$19)</f>
        <v>0</v>
      </c>
      <c r="J19" s="35">
        <f>C19*(Plan2!$I$19*Plan3!$I$19)</f>
        <v>994819.5343350002</v>
      </c>
      <c r="K19" s="35">
        <f>C19*(Plan2!$J$19*Plan3!$J$19)</f>
        <v>1004472.2924880001</v>
      </c>
      <c r="L19" s="35">
        <f>C19*(Plan2!$K$19*Plan3!$K$19)</f>
        <v>-271155.05663400004</v>
      </c>
      <c r="M19" s="35">
        <f>C19*(Plan2!$L$19*Plan3!$L$19)</f>
        <v>1708731.4307205002</v>
      </c>
      <c r="N19" s="35">
        <f>C19*(Plan2!$M$19*Plan3!$M$19)</f>
        <v>592240.6215315</v>
      </c>
      <c r="O19" s="35">
        <f>C19*(Plan2!$N$19*Plan3!$N$19)</f>
        <v>0</v>
      </c>
      <c r="P19" s="35">
        <f>C19*(Plan2!$O$19*Plan3!$O$19)</f>
        <v>0</v>
      </c>
      <c r="Q19" s="35">
        <f>C19*(Plan2!$P$19*Plan3!$P$19)</f>
        <v>536013.863253</v>
      </c>
      <c r="R19" s="35">
        <f>C19*(Plan2!$Q$19*Plan3!$Q$19)</f>
        <v>1288015.8001380002</v>
      </c>
      <c r="S19" s="35">
        <f>C19*(Plan2!$R$19*Plan3!$R$19)</f>
        <v>349779.034773</v>
      </c>
      <c r="T19" s="35">
        <f>C19*(Plan2!$S$19*Plan3!$S$19)</f>
        <v>601822.7336190001</v>
      </c>
      <c r="U19" s="35">
        <f>C19*(Plan2!$T$19*Plan3!$T$19)</f>
        <v>4406678.8601385</v>
      </c>
      <c r="V19" s="35">
        <f>C19*(Plan2!$U$19*Plan3!$U$19)</f>
        <v>0</v>
      </c>
      <c r="W19" s="35">
        <f>C19*(Plan2!$V$19*Plan3!$V$19)</f>
        <v>0</v>
      </c>
      <c r="X19" s="35">
        <f>C19*(Plan2!$W$19*Plan3!$W$19)</f>
        <v>-1668499.8486345</v>
      </c>
      <c r="Y19" s="35">
        <f>C19*(Plan2!$X$19*Plan3!$X$19)</f>
        <v>885941.3491259998</v>
      </c>
      <c r="Z19" s="35">
        <f>C19*(Plan2!$Y$19*Plan3!$Y$19)</f>
        <v>119588.64708000001</v>
      </c>
      <c r="AA19" s="35">
        <f>C19*(Plan2!$Z$19*Plan3!$Z$19)</f>
        <v>-338619.98431800003</v>
      </c>
      <c r="AB19" s="35">
        <f>C19*(Plan2!$AA$19*Plan3!$AA$19)</f>
        <v>1368652.1082000001</v>
      </c>
      <c r="AC19" s="35">
        <f>C19*(Plan2!$AB$19*Plan3!$AB$19)</f>
        <v>0</v>
      </c>
      <c r="AD19" s="35">
        <f>C19*(Plan2!$AC$19*Plan3!$AC$19)</f>
        <v>0</v>
      </c>
      <c r="AE19" s="35">
        <f>C19*(Plan2!$AD$19*Plan3!$AD$19)</f>
        <v>-428504.342328</v>
      </c>
      <c r="AF19" s="35">
        <f>C19*(Plan2!$AE$19*Plan3!$AE$19)</f>
        <v>-51385.73211600001</v>
      </c>
      <c r="AG19" s="35">
        <f>C19*(Plan2!$AF$19*Plan3!$AF$19)</f>
        <v>-2137801.867803</v>
      </c>
      <c r="AH19" s="35" t="e">
        <f>C19*(Plan2!#REF!*Plan3!#REF!)</f>
        <v>#REF!</v>
      </c>
      <c r="AI19" s="5"/>
    </row>
    <row r="20" spans="1:35" ht="15">
      <c r="A20" s="9" t="s">
        <v>51</v>
      </c>
      <c r="B20" s="10" t="s">
        <v>13</v>
      </c>
      <c r="C20" s="11">
        <v>2.527</v>
      </c>
      <c r="D20" s="35">
        <f>C20*(Plan2!$C$20*Plan3!$C$20)</f>
        <v>-2795312.3568860004</v>
      </c>
      <c r="E20" s="35">
        <f>C20*(Plan2!$D$20*Plan3!$D$20)</f>
        <v>6923396.2149869995</v>
      </c>
      <c r="F20" s="35">
        <f>C20*(Plan2!$E$20*Plan3!$E$20)</f>
        <v>0</v>
      </c>
      <c r="G20" s="35">
        <f>C20*(Plan2!$F$20*Plan3!$F$20)</f>
        <v>-5310230.363039</v>
      </c>
      <c r="H20" s="35">
        <f>C20*(Plan2!$G$20*Plan3!$G$20)</f>
        <v>0</v>
      </c>
      <c r="I20" s="35">
        <f>C20*(Plan2!$H$20*Plan3!$H$20)</f>
        <v>0</v>
      </c>
      <c r="J20" s="35">
        <f>C20*(Plan2!$I$20*Plan3!$I$20)</f>
        <v>-3073294.7371644</v>
      </c>
      <c r="K20" s="35">
        <f>C20*(Plan2!$J$20*Plan3!$J$20)</f>
        <v>2183833.7110737</v>
      </c>
      <c r="L20" s="35">
        <f>C20*(Plan2!$K$20*Plan3!$K$20)</f>
        <v>-4878639.5076874</v>
      </c>
      <c r="M20" s="35">
        <f>C20*(Plan2!$L$20*Plan3!$L$20)</f>
        <v>4681338.328524901</v>
      </c>
      <c r="N20" s="35">
        <f>C20*(Plan2!$M$20*Plan3!$M$20)</f>
        <v>3740924.0282624005</v>
      </c>
      <c r="O20" s="35">
        <f>C20*(Plan2!$N$20*Plan3!$N$20)</f>
        <v>0</v>
      </c>
      <c r="P20" s="35">
        <f>C20*(Plan2!$O$20*Plan3!$O$20)</f>
        <v>0</v>
      </c>
      <c r="Q20" s="35">
        <f>C20*(Plan2!$P$20*Plan3!$P$20)</f>
        <v>10423998.181142</v>
      </c>
      <c r="R20" s="35">
        <f>C20*(Plan2!$Q$20*Plan3!$Q$20)</f>
        <v>762811.6425454001</v>
      </c>
      <c r="S20" s="35">
        <f>C20*(Plan2!$R$20*Plan3!$R$20)</f>
        <v>-4534820.3437992</v>
      </c>
      <c r="T20" s="35">
        <f>C20*(Plan2!$S$20*Plan3!$S$20)</f>
        <v>2722114.0353925005</v>
      </c>
      <c r="U20" s="35">
        <f>C20*(Plan2!$T$20*Plan3!$T$20)</f>
        <v>726379.2116161002</v>
      </c>
      <c r="V20" s="35">
        <f>C20*(Plan2!$U$20*Plan3!$U$20)</f>
        <v>0</v>
      </c>
      <c r="W20" s="35">
        <f>C20*(Plan2!$V$20*Plan3!$V$20)</f>
        <v>0</v>
      </c>
      <c r="X20" s="35">
        <f>C20*(Plan2!$W$20*Plan3!$W$20)</f>
        <v>594055.670936</v>
      </c>
      <c r="Y20" s="35">
        <f>C20*(Plan2!$X$20*Plan3!$X$20)</f>
        <v>-807189.4888596</v>
      </c>
      <c r="Z20" s="35">
        <f>C20*(Plan2!$Y$20*Plan3!$Y$20)</f>
        <v>2546073.1619757</v>
      </c>
      <c r="AA20" s="35">
        <f>C20*(Plan2!$Z$20*Plan3!$Z$20)</f>
        <v>-4345249.42922</v>
      </c>
      <c r="AB20" s="35">
        <f>C20*(Plan2!$AA$20*Plan3!$AA$20)</f>
        <v>939047.7883710002</v>
      </c>
      <c r="AC20" s="35">
        <f>C20*(Plan2!$AB$20*Plan3!$AB$20)</f>
        <v>0</v>
      </c>
      <c r="AD20" s="35">
        <f>C20*(Plan2!$AC$20*Plan3!$AC$20)</f>
        <v>0</v>
      </c>
      <c r="AE20" s="35">
        <f>C20*(Plan2!$AD$20*Plan3!$AD$20)</f>
        <v>-636540.8543928</v>
      </c>
      <c r="AF20" s="35">
        <f>C20*(Plan2!$AE$20*Plan3!$AE$20)</f>
        <v>-11004815.8967376</v>
      </c>
      <c r="AG20" s="35">
        <f>C20*(Plan2!$AF$20*Plan3!$AF$20)</f>
        <v>-2253203.7251094</v>
      </c>
      <c r="AH20" s="35" t="e">
        <f>C20*(Plan2!#REF!*Plan3!#REF!)</f>
        <v>#REF!</v>
      </c>
      <c r="AI20" s="5"/>
    </row>
    <row r="21" spans="1:35" ht="15">
      <c r="A21" s="9" t="s">
        <v>52</v>
      </c>
      <c r="B21" s="10" t="s">
        <v>14</v>
      </c>
      <c r="C21" s="11">
        <v>2.407</v>
      </c>
      <c r="D21" s="35">
        <f>C21*(Plan2!$C$21*Plan3!$C$21)</f>
        <v>-3687933.5751199997</v>
      </c>
      <c r="E21" s="35">
        <f>C21*(Plan2!$D$21*Plan3!$D$21)</f>
        <v>4719800.488524401</v>
      </c>
      <c r="F21" s="35">
        <f>C21*(Plan2!$E$21*Plan3!$E$21)</f>
        <v>0</v>
      </c>
      <c r="G21" s="35">
        <f>C21*(Plan2!$F$21*Plan3!$F$21)</f>
        <v>-2627241.6125153997</v>
      </c>
      <c r="H21" s="35">
        <f>C21*(Plan2!$G$21*Plan3!$G$21)</f>
        <v>0</v>
      </c>
      <c r="I21" s="35">
        <f>C21*(Plan2!$H$21*Plan3!$H$21)</f>
        <v>0</v>
      </c>
      <c r="J21" s="35">
        <f>C21*(Plan2!$I$21*Plan3!$I$21)</f>
        <v>-348984.4684085</v>
      </c>
      <c r="K21" s="35">
        <f>C21*(Plan2!$J$21*Plan3!$J$21)</f>
        <v>1539905.47317</v>
      </c>
      <c r="L21" s="35">
        <f>C21*(Plan2!$K$21*Plan3!$K$21)</f>
        <v>-1486677.590268</v>
      </c>
      <c r="M21" s="35">
        <f>C21*(Plan2!$L$21*Plan3!$L$21)</f>
        <v>3322373.0602708</v>
      </c>
      <c r="N21" s="35">
        <f>C21*(Plan2!$M$21*Plan3!$M$21)</f>
        <v>6838836.2566998</v>
      </c>
      <c r="O21" s="35">
        <f>C21*(Plan2!$N$21*Plan3!$N$21)</f>
        <v>0</v>
      </c>
      <c r="P21" s="35">
        <f>C21*(Plan2!$O$21*Plan3!$O$21)</f>
        <v>0</v>
      </c>
      <c r="Q21" s="35">
        <f>C21*(Plan2!$P$21*Plan3!$P$21)</f>
        <v>-1502483.9221568003</v>
      </c>
      <c r="R21" s="35">
        <f>C21*(Plan2!$Q$21*Plan3!$Q$21)</f>
        <v>3289534.4464042</v>
      </c>
      <c r="S21" s="35">
        <f>C21*(Plan2!$R$21*Plan3!$R$21)</f>
        <v>-2512296.8976015</v>
      </c>
      <c r="T21" s="35">
        <f>C21*(Plan2!$S$21*Plan3!$S$21)</f>
        <v>713388.7240025</v>
      </c>
      <c r="U21" s="35">
        <f>C21*(Plan2!$T$21*Plan3!$T$21)</f>
        <v>299489.9972766</v>
      </c>
      <c r="V21" s="35">
        <f>C21*(Plan2!$U$21*Plan3!$U$21)</f>
        <v>0</v>
      </c>
      <c r="W21" s="35">
        <f>C21*(Plan2!$V$21*Plan3!$V$21)</f>
        <v>0</v>
      </c>
      <c r="X21" s="35">
        <f>C21*(Plan2!$W$21*Plan3!$W$21)</f>
        <v>-70570.6842474</v>
      </c>
      <c r="Y21" s="35">
        <f>C21*(Plan2!$X$21*Plan3!$X$21)</f>
        <v>1057598.6515655</v>
      </c>
      <c r="Z21" s="35">
        <f>C21*(Plan2!$Y$21*Plan3!$Y$21)</f>
        <v>388165.31858819997</v>
      </c>
      <c r="AA21" s="35">
        <f>C21*(Plan2!$Z$21*Plan3!$Z$21)</f>
        <v>-2125479.5830176</v>
      </c>
      <c r="AB21" s="35">
        <f>C21*(Plan2!$AA$21*Plan3!$AA$21)</f>
        <v>261471.80512089998</v>
      </c>
      <c r="AC21" s="35">
        <f>C21*(Plan2!$AB$21*Plan3!$AB$21)</f>
        <v>0</v>
      </c>
      <c r="AD21" s="35">
        <f>C21*(Plan2!$AC$21*Plan3!$AC$21)</f>
        <v>0</v>
      </c>
      <c r="AE21" s="35">
        <f>C21*(Plan2!$AD$21*Plan3!$AD$21)</f>
        <v>111739.8988777</v>
      </c>
      <c r="AF21" s="35">
        <f>C21*(Plan2!$AE$21*Plan3!$AE$21)</f>
        <v>-5770568.78247</v>
      </c>
      <c r="AG21" s="35">
        <f>C21*(Plan2!$AF$21*Plan3!$AF$21)</f>
        <v>-1076292.0061689</v>
      </c>
      <c r="AH21" s="35" t="e">
        <f>C21*(Plan2!#REF!*Plan3!#REF!)</f>
        <v>#REF!</v>
      </c>
      <c r="AI21" s="5"/>
    </row>
    <row r="22" spans="1:35" ht="15">
      <c r="A22" s="9" t="s">
        <v>53</v>
      </c>
      <c r="B22" s="10" t="s">
        <v>15</v>
      </c>
      <c r="C22" s="11">
        <v>2.416</v>
      </c>
      <c r="D22" s="35">
        <f>C22*(Plan2!$C$22*Plan3!$C$22)</f>
        <v>-2175096.8584768</v>
      </c>
      <c r="E22" s="35">
        <f>C22*(Plan2!$D$22*Plan3!$D$22)</f>
        <v>2119546.74944</v>
      </c>
      <c r="F22" s="35">
        <f>C22*(Plan2!$E$22*Plan3!$E$22)</f>
        <v>0</v>
      </c>
      <c r="G22" s="35">
        <f>C22*(Plan2!$F$22*Plan3!$F$22)</f>
        <v>-881171.7141055999</v>
      </c>
      <c r="H22" s="35">
        <f>C22*(Plan2!$G$22*Plan3!$G$22)</f>
        <v>0</v>
      </c>
      <c r="I22" s="35">
        <f>C22*(Plan2!$H$22*Plan3!$H$22)</f>
        <v>0</v>
      </c>
      <c r="J22" s="35">
        <f>C22*(Plan2!$I$22*Plan3!$I$22)</f>
        <v>602442.5169024</v>
      </c>
      <c r="K22" s="35">
        <f>C22*(Plan2!$J$22*Plan3!$J$22)</f>
        <v>452017.3826</v>
      </c>
      <c r="L22" s="35">
        <f>C22*(Plan2!$K$22*Plan3!$K$22)</f>
        <v>-1029202.0683775999</v>
      </c>
      <c r="M22" s="35">
        <f>C22*(Plan2!$L$22*Plan3!$L$22)</f>
        <v>2302267.558624</v>
      </c>
      <c r="N22" s="35">
        <f>C22*(Plan2!$M$22*Plan3!$M$22)</f>
        <v>-302178.6996816</v>
      </c>
      <c r="O22" s="35">
        <f>C22*(Plan2!$N$22*Plan3!$N$22)</f>
        <v>0</v>
      </c>
      <c r="P22" s="35">
        <f>C22*(Plan2!$O$22*Plan3!$O$22)</f>
        <v>0</v>
      </c>
      <c r="Q22" s="35">
        <f>C22*(Plan2!$P$22*Plan3!$P$22)</f>
        <v>-621540.095976</v>
      </c>
      <c r="R22" s="35">
        <f>C22*(Plan2!$Q$22*Plan3!$Q$22)</f>
        <v>654319.2844544</v>
      </c>
      <c r="S22" s="35">
        <f>C22*(Plan2!$R$22*Plan3!$R$22)</f>
        <v>-804109.64544</v>
      </c>
      <c r="T22" s="35">
        <f>C22*(Plan2!$S$22*Plan3!$S$22)</f>
        <v>3920667.0433664</v>
      </c>
      <c r="U22" s="35">
        <f>C22*(Plan2!$T$22*Plan3!$T$22)</f>
        <v>-2957844.7610207996</v>
      </c>
      <c r="V22" s="35">
        <f>C22*(Plan2!$U$22*Plan3!$U$22)</f>
        <v>0</v>
      </c>
      <c r="W22" s="35">
        <f>C22*(Plan2!$V$22*Plan3!$V$22)</f>
        <v>0</v>
      </c>
      <c r="X22" s="35">
        <f>C22*(Plan2!$W$22*Plan3!$W$22)</f>
        <v>2408736.8333183997</v>
      </c>
      <c r="Y22" s="35">
        <f>C22*(Plan2!$X$22*Plan3!$X$22)</f>
        <v>1470669.7910399998</v>
      </c>
      <c r="Z22" s="35">
        <f>C22*(Plan2!$Y$22*Plan3!$Y$22)</f>
        <v>3338378.230704</v>
      </c>
      <c r="AA22" s="35">
        <f>C22*(Plan2!$Z$22*Plan3!$Z$22)</f>
        <v>-1480694.4302592</v>
      </c>
      <c r="AB22" s="35">
        <f>C22*(Plan2!$AA$22*Plan3!$AA$22)</f>
        <v>1202309.941896</v>
      </c>
      <c r="AC22" s="35">
        <f>C22*(Plan2!$AB$22*Plan3!$AB$22)</f>
        <v>0</v>
      </c>
      <c r="AD22" s="35">
        <f>C22*(Plan2!$AC$22*Plan3!$AC$22)</f>
        <v>0</v>
      </c>
      <c r="AE22" s="35">
        <f>C22*(Plan2!$AD$22*Plan3!$AD$22)</f>
        <v>-790617.3600767999</v>
      </c>
      <c r="AF22" s="35">
        <f>C22*(Plan2!$AE$22*Plan3!$AE$22)</f>
        <v>-3694277.0153376</v>
      </c>
      <c r="AG22" s="35">
        <f>C22*(Plan2!$AF$22*Plan3!$AF$22)</f>
        <v>-1150659.7378848</v>
      </c>
      <c r="AH22" s="35" t="e">
        <f>C22*(Plan2!#REF!*Plan3!#REF!)</f>
        <v>#REF!</v>
      </c>
      <c r="AI22" s="5"/>
    </row>
    <row r="23" spans="1:35" ht="15">
      <c r="A23" s="9" t="s">
        <v>54</v>
      </c>
      <c r="B23" s="10" t="s">
        <v>16</v>
      </c>
      <c r="C23" s="12">
        <v>1.24</v>
      </c>
      <c r="D23" s="35">
        <f>C23*(Plan2!$C$23*Plan3!$C$23)</f>
        <v>-395944.33700799994</v>
      </c>
      <c r="E23" s="35">
        <f>C23*(Plan2!$D$23*Plan3!$D$23)</f>
        <v>1569177.7581600002</v>
      </c>
      <c r="F23" s="35">
        <f>C23*(Plan2!$E$23*Plan3!$E$23)</f>
        <v>0</v>
      </c>
      <c r="G23" s="35">
        <f>C23*(Plan2!$F$23*Plan3!$F$23)</f>
        <v>879362.3369999999</v>
      </c>
      <c r="H23" s="35">
        <f>C23*(Plan2!$G$23*Plan3!$G$23)</f>
        <v>0</v>
      </c>
      <c r="I23" s="35">
        <f>C23*(Plan2!$H$23*Plan3!$H$23)</f>
        <v>0</v>
      </c>
      <c r="J23" s="35">
        <f>C23*(Plan2!$I$23*Plan3!$I$23)</f>
        <v>-612064.1395</v>
      </c>
      <c r="K23" s="35">
        <f>C23*(Plan2!$J$23*Plan3!$J$23)</f>
        <v>-271849.551036</v>
      </c>
      <c r="L23" s="35">
        <f>C23*(Plan2!$K$23*Plan3!$K$23)</f>
        <v>-323032.82159999997</v>
      </c>
      <c r="M23" s="35">
        <f>C23*(Plan2!$L$23*Plan3!$L$23)</f>
        <v>858030.557976</v>
      </c>
      <c r="N23" s="35">
        <f>C23*(Plan2!$M$23*Plan3!$M$23)</f>
        <v>398854.36256</v>
      </c>
      <c r="O23" s="35">
        <f>C23*(Plan2!$N$23*Plan3!$N$23)</f>
        <v>0</v>
      </c>
      <c r="P23" s="35">
        <f>C23*(Plan2!$O$23*Plan3!$O$23)</f>
        <v>0</v>
      </c>
      <c r="Q23" s="35">
        <f>C23*(Plan2!$P$23*Plan3!$P$23)</f>
        <v>468855.60825999995</v>
      </c>
      <c r="R23" s="35">
        <f>C23*(Plan2!$Q$23*Plan3!$Q$23)</f>
        <v>225568.98899999997</v>
      </c>
      <c r="S23" s="35">
        <f>C23*(Plan2!$R$23*Plan3!$R$23)</f>
        <v>0</v>
      </c>
      <c r="T23" s="35">
        <f>C23*(Plan2!$S$23*Plan3!$S$23)</f>
        <v>-177830.878016</v>
      </c>
      <c r="U23" s="35">
        <f>C23*(Plan2!$T$23*Plan3!$T$23)</f>
        <v>-679669.653864</v>
      </c>
      <c r="V23" s="35">
        <f>C23*(Plan2!$U$23*Plan3!$U$23)</f>
        <v>0</v>
      </c>
      <c r="W23" s="35">
        <f>C23*(Plan2!$V$23*Plan3!$V$23)</f>
        <v>0</v>
      </c>
      <c r="X23" s="35">
        <f>C23*(Plan2!$W$23*Plan3!$W$23)</f>
        <v>708228.9516960001</v>
      </c>
      <c r="Y23" s="35">
        <f>C23*(Plan2!$X$23*Plan3!$X$23)</f>
        <v>624992.491844</v>
      </c>
      <c r="Z23" s="35">
        <f>C23*(Plan2!$Y$23*Plan3!$Y$23)</f>
        <v>1104663.768224</v>
      </c>
      <c r="AA23" s="35">
        <f>C23*(Plan2!$Z$23*Plan3!$Z$23)</f>
        <v>-845960.93192</v>
      </c>
      <c r="AB23" s="35">
        <f>C23*(Plan2!$AA$23*Plan3!$AA$23)</f>
        <v>-122530.74793200001</v>
      </c>
      <c r="AC23" s="35">
        <f>C23*(Plan2!$AB$23*Plan3!$AB$23)</f>
        <v>0</v>
      </c>
      <c r="AD23" s="35">
        <f>C23*(Plan2!$AC$23*Plan3!$AC$23)</f>
        <v>0</v>
      </c>
      <c r="AE23" s="35">
        <f>C23*(Plan2!$AD$23*Plan3!$AD$23)</f>
        <v>420849.69336</v>
      </c>
      <c r="AF23" s="35">
        <f>C23*(Plan2!$AE$23*Plan3!$AE$23)</f>
        <v>-2112366.07782</v>
      </c>
      <c r="AG23" s="35">
        <f>C23*(Plan2!$AF$23*Plan3!$AF$23)</f>
        <v>-487283.767696</v>
      </c>
      <c r="AH23" s="35" t="e">
        <f>C23*(Plan2!#REF!*Plan3!#REF!)</f>
        <v>#REF!</v>
      </c>
      <c r="AI23" s="5"/>
    </row>
    <row r="24" spans="1:35" ht="15">
      <c r="A24" s="9" t="s">
        <v>55</v>
      </c>
      <c r="B24" s="10" t="s">
        <v>17</v>
      </c>
      <c r="C24" s="12">
        <v>1.58</v>
      </c>
      <c r="D24" s="35">
        <f>C24*(Plan2!$C$24*Plan3!$C$24)</f>
        <v>-1148630.733976</v>
      </c>
      <c r="E24" s="35">
        <f>C24*(Plan2!$D$24*Plan3!$D$24)</f>
        <v>460002.515982</v>
      </c>
      <c r="F24" s="35">
        <f>C24*(Plan2!$E$24*Plan3!$E$24)</f>
        <v>0</v>
      </c>
      <c r="G24" s="35">
        <f>C24*(Plan2!$F$24*Plan3!$F$24)</f>
        <v>-126671.20636799998</v>
      </c>
      <c r="H24" s="35">
        <f>C24*(Plan2!$G$24*Plan3!$G$24)</f>
        <v>0</v>
      </c>
      <c r="I24" s="35">
        <f>C24*(Plan2!$H$24*Plan3!$H$24)</f>
        <v>0</v>
      </c>
      <c r="J24" s="35">
        <f>C24*(Plan2!$I$24*Plan3!$I$24)</f>
        <v>-531149.1195040001</v>
      </c>
      <c r="K24" s="35">
        <f>C24*(Plan2!$J$24*Plan3!$J$24)</f>
        <v>55033.22837600001</v>
      </c>
      <c r="L24" s="35">
        <f>C24*(Plan2!$K$24*Plan3!$K$24)</f>
        <v>-170450.268702</v>
      </c>
      <c r="M24" s="35">
        <f>C24*(Plan2!$L$24*Plan3!$L$24)</f>
        <v>173418.37312000003</v>
      </c>
      <c r="N24" s="35">
        <f>C24*(Plan2!$M$24*Plan3!$M$24)</f>
        <v>-101091.945204</v>
      </c>
      <c r="O24" s="35">
        <f>C24*(Plan2!$N$24*Plan3!$N$24)</f>
        <v>0</v>
      </c>
      <c r="P24" s="35">
        <f>C24*(Plan2!$O$24*Plan3!$O$24)</f>
        <v>0</v>
      </c>
      <c r="Q24" s="35">
        <f>C24*(Plan2!$P$24*Plan3!$P$24)</f>
        <v>-382711.80611800007</v>
      </c>
      <c r="R24" s="35">
        <f>C24*(Plan2!$Q$24*Plan3!$Q$24)</f>
        <v>782044.424606</v>
      </c>
      <c r="S24" s="35">
        <f>C24*(Plan2!$R$24*Plan3!$R$24)</f>
        <v>52396.832949999996</v>
      </c>
      <c r="T24" s="35">
        <f>C24*(Plan2!$S$24*Plan3!$S$24)</f>
        <v>477713.76155999996</v>
      </c>
      <c r="U24" s="35">
        <f>C24*(Plan2!$T$24*Plan3!$T$24)</f>
        <v>803706.765124</v>
      </c>
      <c r="V24" s="35">
        <f>C24*(Plan2!$U$24*Plan3!$U$24)</f>
        <v>0</v>
      </c>
      <c r="W24" s="35">
        <f>C24*(Plan2!$V$24*Plan3!$V$24)</f>
        <v>0</v>
      </c>
      <c r="X24" s="35">
        <f>C24*(Plan2!$W$24*Plan3!$W$24)</f>
        <v>833474.7260520001</v>
      </c>
      <c r="Y24" s="35">
        <f>C24*(Plan2!$X$24*Plan3!$X$24)</f>
        <v>499366.950086</v>
      </c>
      <c r="Z24" s="35">
        <f>C24*(Plan2!$Y$24*Plan3!$Y$24)</f>
        <v>1737480.9905400001</v>
      </c>
      <c r="AA24" s="35">
        <f>C24*(Plan2!$Z$24*Plan3!$Z$24)</f>
        <v>-498697.080804</v>
      </c>
      <c r="AB24" s="35">
        <f>C24*(Plan2!$AA$24*Plan3!$AA$24)</f>
        <v>28981.827504000004</v>
      </c>
      <c r="AC24" s="35">
        <f>C24*(Plan2!$AB$24*Plan3!$AB$24)</f>
        <v>0</v>
      </c>
      <c r="AD24" s="35">
        <f>C24*(Plan2!$AC$24*Plan3!$AC$24)</f>
        <v>0</v>
      </c>
      <c r="AE24" s="35">
        <f>C24*(Plan2!$AD$24*Plan3!$AD$24)</f>
        <v>-172166.35663000002</v>
      </c>
      <c r="AF24" s="35">
        <f>C24*(Plan2!$AE$24*Plan3!$AE$24)</f>
        <v>-1629890.199448</v>
      </c>
      <c r="AG24" s="35">
        <f>C24*(Plan2!$AF$24*Plan3!$AF$24)</f>
        <v>-1248698.322204</v>
      </c>
      <c r="AH24" s="35" t="e">
        <f>C24*(Plan2!#REF!*Plan3!#REF!)</f>
        <v>#REF!</v>
      </c>
      <c r="AI24" s="5"/>
    </row>
    <row r="25" spans="1:35" ht="15">
      <c r="A25" s="9" t="s">
        <v>80</v>
      </c>
      <c r="B25" s="10" t="s">
        <v>18</v>
      </c>
      <c r="C25" s="12">
        <v>1.305</v>
      </c>
      <c r="D25" s="35">
        <f>C25*(Plan2!$C$25*Plan3!$C$25)</f>
        <v>-1000759.9170239998</v>
      </c>
      <c r="E25" s="35">
        <f>C25*(Plan2!$D$25*Plan3!$D$25)</f>
        <v>484072.5918599999</v>
      </c>
      <c r="F25" s="35">
        <f>C25*(Plan2!$E$25*Plan3!$E$25)</f>
        <v>0</v>
      </c>
      <c r="G25" s="35">
        <f>C25*(Plan2!$F$25*Plan3!$F$25)</f>
        <v>-966666.1972049999</v>
      </c>
      <c r="H25" s="35">
        <f>C25*(Plan2!$G$25*Plan3!$G$25)</f>
        <v>0</v>
      </c>
      <c r="I25" s="35">
        <f>C25*(Plan2!$H$25*Plan3!$H$25)</f>
        <v>0</v>
      </c>
      <c r="J25" s="35">
        <f>C25*(Plan2!$I$25*Plan3!$I$25)</f>
        <v>-874392.127488</v>
      </c>
      <c r="K25" s="35">
        <f>C25*(Plan2!$J$25*Plan3!$J$25)</f>
        <v>-179121.62892599998</v>
      </c>
      <c r="L25" s="35">
        <f>C25*(Plan2!$K$25*Plan3!$K$25)</f>
        <v>879215.4853965</v>
      </c>
      <c r="M25" s="35">
        <f>C25*(Plan2!$L$25*Plan3!$L$25)</f>
        <v>817783.7230395</v>
      </c>
      <c r="N25" s="35">
        <f>C25*(Plan2!$M$25*Plan3!$M$25)</f>
        <v>1947239.857971</v>
      </c>
      <c r="O25" s="35">
        <f>C25*(Plan2!$N$25*Plan3!$N$25)</f>
        <v>0</v>
      </c>
      <c r="P25" s="35">
        <f>C25*(Plan2!$O$25*Plan3!$O$25)</f>
        <v>0</v>
      </c>
      <c r="Q25" s="35">
        <f>C25*(Plan2!$P$25*Plan3!$P$25)</f>
        <v>-160166.593188</v>
      </c>
      <c r="R25" s="35">
        <f>C25*(Plan2!$Q$25*Plan3!$Q$25)</f>
        <v>501910.87071600003</v>
      </c>
      <c r="S25" s="35">
        <f>C25*(Plan2!$R$25*Plan3!$R$25)</f>
        <v>70085.609118</v>
      </c>
      <c r="T25" s="35">
        <f>C25*(Plan2!$S$25*Plan3!$S$25)</f>
        <v>73180.07810099999</v>
      </c>
      <c r="U25" s="35">
        <f>C25*(Plan2!$T$25*Plan3!$T$25)</f>
        <v>448394.226462</v>
      </c>
      <c r="V25" s="35">
        <f>C25*(Plan2!$U$25*Plan3!$U$25)</f>
        <v>0</v>
      </c>
      <c r="W25" s="35">
        <f>C25*(Plan2!$V$25*Plan3!$V$25)</f>
        <v>0</v>
      </c>
      <c r="X25" s="35">
        <f>C25*(Plan2!$W$25*Plan3!$W$25)</f>
        <v>-204406.87932</v>
      </c>
      <c r="Y25" s="35">
        <f>C25*(Plan2!$X$25*Plan3!$X$25)</f>
        <v>517945.26842999994</v>
      </c>
      <c r="Z25" s="35">
        <f>C25*(Plan2!$Y$25*Plan3!$Y$25)</f>
        <v>61969.597488</v>
      </c>
      <c r="AA25" s="35">
        <f>C25*(Plan2!$Z$25*Plan3!$Z$25)</f>
        <v>-643755.83184</v>
      </c>
      <c r="AB25" s="35">
        <f>C25*(Plan2!$AA$25*Plan3!$AA$25)</f>
        <v>-144366.01128</v>
      </c>
      <c r="AC25" s="35">
        <f>C25*(Plan2!$AB$25*Plan3!$AB$25)</f>
        <v>0</v>
      </c>
      <c r="AD25" s="35">
        <f>C25*(Plan2!$AC$25*Plan3!$AC$25)</f>
        <v>0</v>
      </c>
      <c r="AE25" s="35">
        <f>C25*(Plan2!$AD$25*Plan3!$AD$25)</f>
        <v>-12138.027632999998</v>
      </c>
      <c r="AF25" s="35">
        <f>C25*(Plan2!$AE$25*Plan3!$AE$25)</f>
        <v>-1303254.834201</v>
      </c>
      <c r="AG25" s="35">
        <f>C25*(Plan2!$AF$25*Plan3!$AF$25)</f>
        <v>-1467726.5273850001</v>
      </c>
      <c r="AH25" s="35" t="e">
        <f>C25*(Plan2!#REF!*Plan3!#REF!)</f>
        <v>#REF!</v>
      </c>
      <c r="AI25" s="5"/>
    </row>
    <row r="26" spans="1:35" ht="15">
      <c r="A26" s="9" t="s">
        <v>56</v>
      </c>
      <c r="B26" s="10" t="s">
        <v>19</v>
      </c>
      <c r="C26" s="11">
        <v>1.396</v>
      </c>
      <c r="D26" s="35">
        <f>C26*(Plan2!$C$26*Plan3!$C$26)</f>
        <v>-401886.96972480003</v>
      </c>
      <c r="E26" s="35">
        <f>C26*(Plan2!$D$26*Plan3!$D$26)</f>
        <v>844570.7332124</v>
      </c>
      <c r="F26" s="35">
        <f>C26*(Plan2!$E$26*Plan3!$E$26)</f>
        <v>0</v>
      </c>
      <c r="G26" s="35">
        <f>C26*(Plan2!$F$26*Plan3!$F$26)</f>
        <v>-906040.5146135999</v>
      </c>
      <c r="H26" s="35">
        <f>C26*(Plan2!$G$26*Plan3!$G$26)</f>
        <v>0</v>
      </c>
      <c r="I26" s="35">
        <f>C26*(Plan2!$H$26*Plan3!$H$26)</f>
        <v>0</v>
      </c>
      <c r="J26" s="35">
        <f>C26*(Plan2!$I$26*Plan3!$I$26)</f>
        <v>733214.894324</v>
      </c>
      <c r="K26" s="35">
        <f>C26*(Plan2!$J$26*Plan3!$J$26)</f>
        <v>1369539.133402</v>
      </c>
      <c r="L26" s="35">
        <f>C26*(Plan2!$K$26*Plan3!$K$26)</f>
        <v>-720625.1455227999</v>
      </c>
      <c r="M26" s="35">
        <f>C26*(Plan2!$L$26*Plan3!$L$26)</f>
        <v>330997.88018519996</v>
      </c>
      <c r="N26" s="35">
        <f>C26*(Plan2!$M$26*Plan3!$M$26)</f>
        <v>1235472.5841023999</v>
      </c>
      <c r="O26" s="35">
        <f>C26*(Plan2!$N$26*Plan3!$N$26)</f>
        <v>0</v>
      </c>
      <c r="P26" s="35">
        <f>C26*(Plan2!$O$26*Plan3!$O$26)</f>
        <v>0</v>
      </c>
      <c r="Q26" s="35">
        <f>C26*(Plan2!$P$26*Plan3!$P$26)</f>
        <v>426499.5575904</v>
      </c>
      <c r="R26" s="35">
        <f>C26*(Plan2!$Q$26*Plan3!$Q$26)</f>
        <v>195643.60646039998</v>
      </c>
      <c r="S26" s="35">
        <f>C26*(Plan2!$R$26*Plan3!$R$26)</f>
        <v>4867381.0952771995</v>
      </c>
      <c r="T26" s="35">
        <f>C26*(Plan2!$S$26*Plan3!$S$26)</f>
        <v>2192492.1929328</v>
      </c>
      <c r="U26" s="35">
        <f>C26*(Plan2!$T$26*Plan3!$T$26)</f>
        <v>-3159994.6639488</v>
      </c>
      <c r="V26" s="35">
        <f>C26*(Plan2!$U$26*Plan3!$U$26)</f>
        <v>0</v>
      </c>
      <c r="W26" s="35">
        <f>C26*(Plan2!$V$26*Plan3!$V$26)</f>
        <v>0</v>
      </c>
      <c r="X26" s="35">
        <f>C26*(Plan2!$W$26*Plan3!$W$26)</f>
        <v>-421578.15754319995</v>
      </c>
      <c r="Y26" s="35">
        <f>C26*(Plan2!$X$26*Plan3!$X$26)</f>
        <v>4729617.3578</v>
      </c>
      <c r="Z26" s="35">
        <f>C26*(Plan2!$Y$26*Plan3!$Y$26)</f>
        <v>661829.3250624001</v>
      </c>
      <c r="AA26" s="35">
        <f>C26*(Plan2!$Z$26*Plan3!$Z$26)</f>
        <v>-291183.5722367999</v>
      </c>
      <c r="AB26" s="35">
        <f>C26*(Plan2!$AA$26*Plan3!$AA$26)</f>
        <v>983375.9631904</v>
      </c>
      <c r="AC26" s="35">
        <f>C26*(Plan2!$AB$26*Plan3!$AB$26)</f>
        <v>0</v>
      </c>
      <c r="AD26" s="35">
        <f>C26*(Plan2!$AC$26*Plan3!$AC$26)</f>
        <v>0</v>
      </c>
      <c r="AE26" s="35">
        <f>C26*(Plan2!$AD$26*Plan3!$AD$26)</f>
        <v>3265286.1875388</v>
      </c>
      <c r="AF26" s="35">
        <f>C26*(Plan2!$AE$26*Plan3!$AE$26)</f>
        <v>-2439452.2365912</v>
      </c>
      <c r="AG26" s="35">
        <f>C26*(Plan2!$AF$26*Plan3!$AF$26)</f>
        <v>-314906.58241559996</v>
      </c>
      <c r="AH26" s="35" t="e">
        <f>C26*(Plan2!#REF!*Plan3!#REF!)</f>
        <v>#REF!</v>
      </c>
      <c r="AI26" s="5"/>
    </row>
    <row r="27" spans="1:35" ht="15">
      <c r="A27" s="9" t="s">
        <v>57</v>
      </c>
      <c r="B27" s="10" t="s">
        <v>20</v>
      </c>
      <c r="C27" s="11">
        <v>1.599</v>
      </c>
      <c r="D27" s="35">
        <f>C27*(Plan2!$C$27*Plan3!$C$27)</f>
        <v>-1163649.3220988999</v>
      </c>
      <c r="E27" s="35">
        <f>C27*(Plan2!$D$27*Plan3!$D$27)</f>
        <v>627243.3216738</v>
      </c>
      <c r="F27" s="35">
        <f>C27*(Plan2!$E$27*Plan3!$E$27)</f>
        <v>0</v>
      </c>
      <c r="G27" s="35">
        <f>C27*(Plan2!$F$27*Plan3!$F$27)</f>
        <v>-246476.5882722</v>
      </c>
      <c r="H27" s="35">
        <f>C27*(Plan2!$G$27*Plan3!$G$27)</f>
        <v>0</v>
      </c>
      <c r="I27" s="35">
        <f>C27*(Plan2!$H$27*Plan3!$H$27)</f>
        <v>0</v>
      </c>
      <c r="J27" s="35">
        <f>C27*(Plan2!$I$27*Plan3!$I$27)</f>
        <v>-44842.177551600005</v>
      </c>
      <c r="K27" s="35">
        <f>C27*(Plan2!$J$27*Plan3!$J$27)</f>
        <v>-1463480.093712</v>
      </c>
      <c r="L27" s="35">
        <f>C27*(Plan2!$K$27*Plan3!$K$27)</f>
        <v>-825101.9388612</v>
      </c>
      <c r="M27" s="35">
        <f>C27*(Plan2!$L$27*Plan3!$L$27)</f>
        <v>2567232.3854267998</v>
      </c>
      <c r="N27" s="35">
        <f>C27*(Plan2!$M$27*Plan3!$M$27)</f>
        <v>870772.4801217</v>
      </c>
      <c r="O27" s="35">
        <f>C27*(Plan2!$N$27*Plan3!$N$27)</f>
        <v>0</v>
      </c>
      <c r="P27" s="35">
        <f>C27*(Plan2!$O$27*Plan3!$O$27)</f>
        <v>0</v>
      </c>
      <c r="Q27" s="35">
        <f>C27*(Plan2!$P$27*Plan3!$P$27)</f>
        <v>261381.63511200005</v>
      </c>
      <c r="R27" s="35">
        <f>C27*(Plan2!$Q$27*Plan3!$Q$27)</f>
        <v>478436.3768184</v>
      </c>
      <c r="S27" s="35">
        <f>C27*(Plan2!$R$27*Plan3!$R$27)</f>
        <v>150856.7501259</v>
      </c>
      <c r="T27" s="35">
        <f>C27*(Plan2!$S$27*Plan3!$S$27)</f>
        <v>-303783.6858966</v>
      </c>
      <c r="U27" s="35">
        <f>C27*(Plan2!$T$27*Plan3!$T$27)</f>
        <v>228528.2208573</v>
      </c>
      <c r="V27" s="35">
        <f>C27*(Plan2!$U$27*Plan3!$U$27)</f>
        <v>0</v>
      </c>
      <c r="W27" s="35">
        <f>C27*(Plan2!$V$27*Plan3!$V$27)</f>
        <v>0</v>
      </c>
      <c r="X27" s="35">
        <f>C27*(Plan2!$W$27*Plan3!$W$27)</f>
        <v>-1261136.1948588</v>
      </c>
      <c r="Y27" s="35">
        <f>C27*(Plan2!$X$27*Plan3!$X$27)</f>
        <v>89896.2584208</v>
      </c>
      <c r="Z27" s="35">
        <f>C27*(Plan2!$Y$27*Plan3!$Y$27)</f>
        <v>272413.57583700004</v>
      </c>
      <c r="AA27" s="35">
        <f>C27*(Plan2!$Z$27*Plan3!$Z$27)</f>
        <v>-551471.2206939</v>
      </c>
      <c r="AB27" s="35">
        <f>C27*(Plan2!$AA$27*Plan3!$AA$27)</f>
        <v>141301.5094062</v>
      </c>
      <c r="AC27" s="35">
        <f>C27*(Plan2!$AB$27*Plan3!$AB$27)</f>
        <v>0</v>
      </c>
      <c r="AD27" s="35">
        <f>C27*(Plan2!$AC$27*Plan3!$AC$27)</f>
        <v>0</v>
      </c>
      <c r="AE27" s="35">
        <f>C27*(Plan2!$AD$27*Plan3!$AD$27)</f>
        <v>-720058.6873116</v>
      </c>
      <c r="AF27" s="35">
        <f>C27*(Plan2!$AE$27*Plan3!$AE$27)</f>
        <v>-660497.6949324</v>
      </c>
      <c r="AG27" s="35">
        <f>C27*(Plan2!$AF$27*Plan3!$AF$27)</f>
        <v>-2619176.9925438003</v>
      </c>
      <c r="AH27" s="35" t="e">
        <f>C27*(Plan2!#REF!*Plan3!#REF!)</f>
        <v>#REF!</v>
      </c>
      <c r="AI27" s="5"/>
    </row>
    <row r="28" spans="1:35" ht="15">
      <c r="A28" s="9" t="s">
        <v>58</v>
      </c>
      <c r="B28" s="10" t="s">
        <v>21</v>
      </c>
      <c r="C28" s="11">
        <v>1.635</v>
      </c>
      <c r="D28" s="35">
        <f>C28*(Plan2!$C$28*Plan3!$C$28)</f>
        <v>-901121.7262545001</v>
      </c>
      <c r="E28" s="35">
        <f>C28*(Plan2!$D$28*Plan3!$D$28)</f>
        <v>1515578.5732200001</v>
      </c>
      <c r="F28" s="35">
        <f>C28*(Plan2!$E$28*Plan3!$E$28)</f>
        <v>0</v>
      </c>
      <c r="G28" s="35">
        <f>C28*(Plan2!$F$28*Plan3!$F$28)</f>
        <v>-385732.39920449996</v>
      </c>
      <c r="H28" s="35">
        <f>C28*(Plan2!$G$28*Plan3!$G$28)</f>
        <v>0</v>
      </c>
      <c r="I28" s="35">
        <f>C28*(Plan2!$H$28*Plan3!$H$28)</f>
        <v>0</v>
      </c>
      <c r="J28" s="35">
        <f>C28*(Plan2!$I$28*Plan3!$I$28)</f>
        <v>-124142.654088</v>
      </c>
      <c r="K28" s="35">
        <f>C28*(Plan2!$J$28*Plan3!$J$28)</f>
        <v>356490.407364</v>
      </c>
      <c r="L28" s="35">
        <f>C28*(Plan2!$K$28*Plan3!$K$28)</f>
        <v>-352424.742462</v>
      </c>
      <c r="M28" s="35">
        <f>C28*(Plan2!$L$28*Plan3!$L$28)</f>
        <v>1469630.241141</v>
      </c>
      <c r="N28" s="35">
        <f>C28*(Plan2!$M$28*Plan3!$M$28)</f>
        <v>102547.84419</v>
      </c>
      <c r="O28" s="35">
        <f>C28*(Plan2!$N$28*Plan3!$N$28)</f>
        <v>0</v>
      </c>
      <c r="P28" s="35">
        <f>C28*(Plan2!$O$28*Plan3!$O$28)</f>
        <v>0</v>
      </c>
      <c r="Q28" s="35">
        <f>C28*(Plan2!$P$28*Plan3!$P$28)</f>
        <v>-86406.798825</v>
      </c>
      <c r="R28" s="35">
        <f>C28*(Plan2!$Q$28*Plan3!$Q$28)</f>
        <v>-572756.8745249999</v>
      </c>
      <c r="S28" s="35">
        <f>C28*(Plan2!$R$28*Plan3!$R$28)</f>
        <v>4773132.504085501</v>
      </c>
      <c r="T28" s="35">
        <f>C28*(Plan2!$S$28*Plan3!$S$28)</f>
        <v>805440.059496</v>
      </c>
      <c r="U28" s="35">
        <f>C28*(Plan2!$T$28*Plan3!$T$28)</f>
        <v>-338335.757475</v>
      </c>
      <c r="V28" s="35">
        <f>C28*(Plan2!$U$28*Plan3!$U$28)</f>
        <v>0</v>
      </c>
      <c r="W28" s="35">
        <f>C28*(Plan2!$V$28*Plan3!$V$28)</f>
        <v>0</v>
      </c>
      <c r="X28" s="35">
        <f>C28*(Plan2!$W$28*Plan3!$W$28)</f>
        <v>-1026983.0261250001</v>
      </c>
      <c r="Y28" s="35">
        <f>C28*(Plan2!$X$28*Plan3!$X$28)</f>
        <v>-69991.341273</v>
      </c>
      <c r="Z28" s="35">
        <f>C28*(Plan2!$Y$28*Plan3!$Y$28)</f>
        <v>58383.451782</v>
      </c>
      <c r="AA28" s="35">
        <f>C28*(Plan2!$Z$28*Plan3!$Z$28)</f>
        <v>-713892.18204</v>
      </c>
      <c r="AB28" s="35">
        <f>C28*(Plan2!$AA$28*Plan3!$AA$28)</f>
        <v>688036.268823</v>
      </c>
      <c r="AC28" s="35">
        <f>C28*(Plan2!$AB$28*Plan3!$AB$28)</f>
        <v>0</v>
      </c>
      <c r="AD28" s="35">
        <f>C28*(Plan2!$AC$28*Plan3!$AC$28)</f>
        <v>0</v>
      </c>
      <c r="AE28" s="35">
        <f>C28*(Plan2!$AD$28*Plan3!$AD$28)</f>
        <v>-487331.72577599995</v>
      </c>
      <c r="AF28" s="35">
        <f>C28*(Plan2!$AE$28*Plan3!$AE$28)</f>
        <v>-1217019.7134480001</v>
      </c>
      <c r="AG28" s="35">
        <f>C28*(Plan2!$AF$28*Plan3!$AF$28)</f>
        <v>-7692708.036156</v>
      </c>
      <c r="AH28" s="35" t="e">
        <f>C28*(Plan2!#REF!*Plan3!#REF!)</f>
        <v>#REF!</v>
      </c>
      <c r="AI28" s="5"/>
    </row>
    <row r="29" spans="1:35" ht="15">
      <c r="A29" s="9" t="s">
        <v>59</v>
      </c>
      <c r="B29" s="10" t="s">
        <v>22</v>
      </c>
      <c r="C29" s="11">
        <v>2.297</v>
      </c>
      <c r="D29" s="35">
        <f>C29*(Plan2!$C$29*Plan3!$C$29)</f>
        <v>2918965.8786912006</v>
      </c>
      <c r="E29" s="35">
        <f>C29*(Plan2!$D$29*Plan3!$D$29)</f>
        <v>1005975.1920309</v>
      </c>
      <c r="F29" s="35">
        <f>C29*(Plan2!$E$29*Plan3!$E$29)</f>
        <v>0</v>
      </c>
      <c r="G29" s="35">
        <f>C29*(Plan2!$F$29*Plan3!$F$29)</f>
        <v>-1654213.4108862001</v>
      </c>
      <c r="H29" s="35">
        <f>C29*(Plan2!$G$29*Plan3!$G$29)</f>
        <v>0</v>
      </c>
      <c r="I29" s="35">
        <f>C29*(Plan2!$H$29*Plan3!$H$29)</f>
        <v>0</v>
      </c>
      <c r="J29" s="35">
        <f>C29*(Plan2!$I$29*Plan3!$I$29)</f>
        <v>-1532800.06737</v>
      </c>
      <c r="K29" s="35">
        <f>C29*(Plan2!$J$29*Plan3!$J$29)</f>
        <v>1551333.1036126001</v>
      </c>
      <c r="L29" s="35">
        <f>C29*(Plan2!$K$29*Plan3!$K$29)</f>
        <v>320139.264175</v>
      </c>
      <c r="M29" s="35">
        <f>C29*(Plan2!$L$29*Plan3!$L$29)</f>
        <v>3751128.8974194005</v>
      </c>
      <c r="N29" s="35">
        <f>C29*(Plan2!$M$29*Plan3!$M$29)</f>
        <v>799919.4867174001</v>
      </c>
      <c r="O29" s="35">
        <f>C29*(Plan2!$N$29*Plan3!$N$29)</f>
        <v>0</v>
      </c>
      <c r="P29" s="35">
        <f>C29*(Plan2!$O$29*Plan3!$O$29)</f>
        <v>0</v>
      </c>
      <c r="Q29" s="35">
        <f>C29*(Plan2!$P$29*Plan3!$P$29)</f>
        <v>-812449.9667268001</v>
      </c>
      <c r="R29" s="35">
        <f>C29*(Plan2!$Q$29*Plan3!$Q$29)</f>
        <v>18441.0161256</v>
      </c>
      <c r="S29" s="35">
        <f>C29*(Plan2!$R$29*Plan3!$R$29)</f>
        <v>-111759.14761200002</v>
      </c>
      <c r="T29" s="35">
        <f>C29*(Plan2!$S$29*Plan3!$S$29)</f>
        <v>-1237513.4384066998</v>
      </c>
      <c r="U29" s="35">
        <f>C29*(Plan2!$T$29*Plan3!$T$29)</f>
        <v>0</v>
      </c>
      <c r="V29" s="35">
        <f>C29*(Plan2!$U$29*Plan3!$U$29)</f>
        <v>0</v>
      </c>
      <c r="W29" s="35">
        <f>C29*(Plan2!$V$29*Plan3!$V$29)</f>
        <v>0</v>
      </c>
      <c r="X29" s="35">
        <f>C29*(Plan2!$W$29*Plan3!$W$29)</f>
        <v>-517757.7657600001</v>
      </c>
      <c r="Y29" s="35">
        <f>C29*(Plan2!$X$29*Plan3!$X$29)</f>
        <v>-1048590.5287020002</v>
      </c>
      <c r="Z29" s="35">
        <f>C29*(Plan2!$Y$29*Plan3!$Y$29)</f>
        <v>1554622.9023864002</v>
      </c>
      <c r="AA29" s="35">
        <f>C29*(Plan2!$Z$29*Plan3!$Z$29)</f>
        <v>-3069420.6884406</v>
      </c>
      <c r="AB29" s="35">
        <f>C29*(Plan2!$AA$29*Plan3!$AA$29)</f>
        <v>217547.829459</v>
      </c>
      <c r="AC29" s="35">
        <f>C29*(Plan2!$AB$29*Plan3!$AB$29)</f>
        <v>0</v>
      </c>
      <c r="AD29" s="35">
        <f>C29*(Plan2!$AC$29*Plan3!$AC$29)</f>
        <v>0</v>
      </c>
      <c r="AE29" s="35">
        <f>C29*(Plan2!$AD$29*Plan3!$AD$29)</f>
        <v>-394817.2964785</v>
      </c>
      <c r="AF29" s="35">
        <f>C29*(Plan2!$AE$29*Plan3!$AE$29)</f>
        <v>-925103.8849624001</v>
      </c>
      <c r="AG29" s="35">
        <f>C29*(Plan2!$AF$29*Plan3!$AF$29)</f>
        <v>-1953121.6363684002</v>
      </c>
      <c r="AH29" s="35" t="e">
        <f>C29*(Plan2!#REF!*Plan3!#REF!)</f>
        <v>#REF!</v>
      </c>
      <c r="AI29" s="5"/>
    </row>
    <row r="30" spans="1:35" ht="15">
      <c r="A30" s="9" t="s">
        <v>94</v>
      </c>
      <c r="B30" s="10" t="s">
        <v>95</v>
      </c>
      <c r="C30" s="11">
        <v>2.242</v>
      </c>
      <c r="D30" s="35">
        <f>C30*(Plan2!$C$30*Plan3!$C$30)</f>
        <v>10671684.642687</v>
      </c>
      <c r="E30" s="35">
        <f>C30*(Plan2!$D$30*Plan3!$D$30)</f>
        <v>0</v>
      </c>
      <c r="F30" s="35">
        <f>C30*(Plan2!$E$30*Plan3!$E$30)</f>
        <v>0</v>
      </c>
      <c r="G30" s="35">
        <f>C30*(Plan2!$F$30*Plan3!$F$30)</f>
        <v>-992408.6533264</v>
      </c>
      <c r="H30" s="35">
        <f>C30*(Plan2!$G$30*Plan3!$G$30)</f>
        <v>0</v>
      </c>
      <c r="I30" s="35">
        <f>C30*(Plan2!$H$30*Plan3!$H$30)</f>
        <v>0</v>
      </c>
      <c r="J30" s="35">
        <f>C30*(Plan2!$I$30*Plan3!$I$30)</f>
        <v>0</v>
      </c>
      <c r="K30" s="35">
        <f>C30*(Plan2!$J$30*Plan3!$J$30)</f>
        <v>338912.7447428</v>
      </c>
      <c r="L30" s="35">
        <f>C30*(Plan2!$K$30*Plan3!$K$30)</f>
        <v>-230971.41171000001</v>
      </c>
      <c r="M30" s="35">
        <f>C30*(Plan2!$L$30*Plan3!$L$30)</f>
        <v>0</v>
      </c>
      <c r="N30" s="35">
        <f>C30*(Plan2!$M$30*Plan3!$M$30)</f>
        <v>0</v>
      </c>
      <c r="O30" s="35">
        <f>C30*(Plan2!$N$30*Plan3!$N$30)</f>
        <v>0</v>
      </c>
      <c r="P30" s="35">
        <f>C30*(Plan2!$O$30*Plan3!$O$30)</f>
        <v>0</v>
      </c>
      <c r="Q30" s="35">
        <f>C30*(Plan2!$P$30*Plan3!$P$30)</f>
        <v>0</v>
      </c>
      <c r="R30" s="35">
        <f>C30*(Plan2!$Q$30*Plan3!$Q$30)</f>
        <v>81382.082234</v>
      </c>
      <c r="S30" s="35">
        <f>C30*(Plan2!$R$30*Plan3!$R$30)</f>
        <v>-84090.079692</v>
      </c>
      <c r="T30" s="35">
        <f>C30*(Plan2!$S$30*Plan3!$S$30)</f>
        <v>0</v>
      </c>
      <c r="U30" s="35">
        <f>C30*(Plan2!$T$30*Plan3!$T$30)</f>
        <v>0</v>
      </c>
      <c r="V30" s="35">
        <f>C30*(Plan2!$U$30*Plan3!$U$30)</f>
        <v>0</v>
      </c>
      <c r="W30" s="35">
        <f>C30*(Plan2!$V$30*Plan3!$V$30)</f>
        <v>0</v>
      </c>
      <c r="X30" s="35">
        <f>C30*(Plan2!$W$30*Plan3!$W$30)</f>
        <v>634367.3210752</v>
      </c>
      <c r="Y30" s="35">
        <f>C30*(Plan2!$X$30*Plan3!$X$30)</f>
        <v>-134656.85392199998</v>
      </c>
      <c r="Z30" s="35">
        <f>C30*(Plan2!$Y$30*Plan3!$Y$30)</f>
        <v>95626.3072828</v>
      </c>
      <c r="AA30" s="35">
        <f>C30*(Plan2!$Z$30*Plan3!$Z$30)</f>
        <v>-196144.74869399998</v>
      </c>
      <c r="AB30" s="35">
        <f>C30*(Plan2!$AA$30*Plan3!$AA$30)</f>
        <v>0</v>
      </c>
      <c r="AC30" s="35">
        <f>C30*(Plan2!$AB$30*Plan3!$AB$30)</f>
        <v>0</v>
      </c>
      <c r="AD30" s="35">
        <f>C30*(Plan2!$AC$30*Plan3!$AC$30)</f>
        <v>0</v>
      </c>
      <c r="AE30" s="35">
        <f>C30*(Plan2!$AD$30*Plan3!$AD$30)</f>
        <v>0</v>
      </c>
      <c r="AF30" s="35">
        <f>C30*(Plan2!$AE$30*Plan3!$AE$30)</f>
        <v>-164821.72319919997</v>
      </c>
      <c r="AG30" s="35">
        <f>C30*(Plan2!$AF$30*Plan3!$AF$30)</f>
        <v>-261419.11870360002</v>
      </c>
      <c r="AH30" s="35" t="e">
        <f>C30*(Plan2!#REF!*Plan3!#REF!)</f>
        <v>#REF!</v>
      </c>
      <c r="AI30" s="5"/>
    </row>
    <row r="31" spans="1:35" ht="15">
      <c r="A31" s="9" t="s">
        <v>60</v>
      </c>
      <c r="B31" s="10" t="s">
        <v>23</v>
      </c>
      <c r="C31" s="12">
        <v>2.26</v>
      </c>
      <c r="D31" s="35">
        <f>C31*(Plan2!$C$31*Plan3!$C$31)</f>
        <v>-39826.01964888</v>
      </c>
      <c r="E31" s="35">
        <f>C31*(Plan2!$D$31*Plan3!$D$31)</f>
        <v>85631.16034507999</v>
      </c>
      <c r="F31" s="35">
        <f>C31*(Plan2!$E$31*Plan3!$E$31)</f>
        <v>0</v>
      </c>
      <c r="G31" s="35">
        <f>C31*(Plan2!$F$31*Plan3!$F$31)</f>
        <v>-114825.75992523998</v>
      </c>
      <c r="H31" s="35">
        <f>C31*(Plan2!$G$31*Plan3!$G$31)</f>
        <v>0</v>
      </c>
      <c r="I31" s="35">
        <f>C31*(Plan2!$H$31*Plan3!$H$31)</f>
        <v>0</v>
      </c>
      <c r="J31" s="35">
        <f>C31*(Plan2!$I$31*Plan3!$I$31)</f>
        <v>-67705.37247337999</v>
      </c>
      <c r="K31" s="35">
        <f>C31*(Plan2!$J$31*Plan3!$J$31)</f>
        <v>266915.106444</v>
      </c>
      <c r="L31" s="35">
        <f>C31*(Plan2!$K$31*Plan3!$K$31)</f>
        <v>1639.0117318</v>
      </c>
      <c r="M31" s="35">
        <f>C31*(Plan2!$L$31*Plan3!$L$31)</f>
        <v>31184.0845274</v>
      </c>
      <c r="N31" s="35">
        <f>C31*(Plan2!$M$31*Plan3!$M$31)</f>
        <v>19738.066799759996</v>
      </c>
      <c r="O31" s="35">
        <f>C31*(Plan2!$N$31*Plan3!$N$31)</f>
        <v>0</v>
      </c>
      <c r="P31" s="35">
        <f>C31*(Plan2!$O$31*Plan3!$O$31)</f>
        <v>0</v>
      </c>
      <c r="Q31" s="35">
        <f>C31*(Plan2!$P$31*Plan3!$P$31)</f>
        <v>-1996.0010470399998</v>
      </c>
      <c r="R31" s="35">
        <f>C31*(Plan2!$Q$31*Plan3!$Q$31)</f>
        <v>265766.72496</v>
      </c>
      <c r="S31" s="35">
        <f>C31*(Plan2!$R$31*Plan3!$R$31)</f>
        <v>402687.757336</v>
      </c>
      <c r="T31" s="35">
        <f>C31*(Plan2!$S$31*Plan3!$S$31)</f>
        <v>-2329009.46838</v>
      </c>
      <c r="U31" s="35">
        <f>C31*(Plan2!$T$31*Plan3!$T$31)</f>
        <v>43507.599</v>
      </c>
      <c r="V31" s="35">
        <f>C31*(Plan2!$U$31*Plan3!$U$31)</f>
        <v>0</v>
      </c>
      <c r="W31" s="35">
        <f>C31*(Plan2!$V$31*Plan3!$V$31)</f>
        <v>0</v>
      </c>
      <c r="X31" s="35">
        <f>C31*(Plan2!$W$31*Plan3!$W$31)</f>
        <v>-307665.02451599995</v>
      </c>
      <c r="Y31" s="35">
        <f>C31*(Plan2!$X$31*Plan3!$X$31)</f>
        <v>920758.8525899999</v>
      </c>
      <c r="Z31" s="35">
        <f>C31*(Plan2!$Y$31*Plan3!$Y$31)</f>
        <v>1091137.0399999998</v>
      </c>
      <c r="AA31" s="35">
        <f>C31*(Plan2!$Z$31*Plan3!$Z$31)</f>
        <v>-136197.318</v>
      </c>
      <c r="AB31" s="35">
        <f>C31*(Plan2!$AA$31*Plan3!$AA$31)</f>
        <v>99423.31216</v>
      </c>
      <c r="AC31" s="35">
        <f>C31*(Plan2!$AB$31*Plan3!$AB$31)</f>
        <v>0</v>
      </c>
      <c r="AD31" s="35">
        <f>C31*(Plan2!$AC$31*Plan3!$AC$31)</f>
        <v>0</v>
      </c>
      <c r="AE31" s="35">
        <f>C31*(Plan2!$AD$31*Plan3!$AD$31)</f>
        <v>47042.596079999996</v>
      </c>
      <c r="AF31" s="35">
        <f>C31*(Plan2!$AE$31*Plan3!$AE$31)</f>
        <v>-1209985.736262</v>
      </c>
      <c r="AG31" s="35">
        <f>C31*(Plan2!$AF$31*Plan3!$AF$31)</f>
        <v>-86876.24683584</v>
      </c>
      <c r="AH31" s="35" t="e">
        <f>C31*(Plan2!#REF!*Plan3!#REF!)</f>
        <v>#REF!</v>
      </c>
      <c r="AI31" s="5"/>
    </row>
    <row r="32" spans="1:35" ht="15">
      <c r="A32" s="9" t="s">
        <v>61</v>
      </c>
      <c r="B32" s="10" t="s">
        <v>24</v>
      </c>
      <c r="C32" s="12">
        <v>2.26</v>
      </c>
      <c r="D32" s="35">
        <f>C32*(Plan2!$C$32*Plan3!$C$32)</f>
        <v>-4211205.268832</v>
      </c>
      <c r="E32" s="35">
        <f>C32*(Plan2!$D$32*Plan3!$D$32)</f>
        <v>6977704.152509999</v>
      </c>
      <c r="F32" s="35">
        <f>C32*(Plan2!$E$32*Plan3!$E$32)</f>
        <v>0</v>
      </c>
      <c r="G32" s="35">
        <f>C32*(Plan2!$F$32*Plan3!$F$32)</f>
        <v>-1838854.7573499999</v>
      </c>
      <c r="H32" s="35">
        <f>C32*(Plan2!$G$32*Plan3!$G$32)</f>
        <v>0</v>
      </c>
      <c r="I32" s="35">
        <f>C32*(Plan2!$H$32*Plan3!$H$32)</f>
        <v>0</v>
      </c>
      <c r="J32" s="35">
        <f>C32*(Plan2!$I$32*Plan3!$I$32)</f>
        <v>-87302.39992999999</v>
      </c>
      <c r="K32" s="35">
        <f>C32*(Plan2!$J$32*Plan3!$J$32)</f>
        <v>251770.851416</v>
      </c>
      <c r="L32" s="35">
        <f>C32*(Plan2!$K$32*Plan3!$K$32)</f>
        <v>-444046.35849599994</v>
      </c>
      <c r="M32" s="35">
        <f>C32*(Plan2!$L$32*Plan3!$L$32)</f>
        <v>934716.0690599999</v>
      </c>
      <c r="N32" s="35">
        <f>C32*(Plan2!$M$32*Plan3!$M$32)</f>
        <v>43726.718881999994</v>
      </c>
      <c r="O32" s="35">
        <f>C32*(Plan2!$N$32*Plan3!$N$32)</f>
        <v>0</v>
      </c>
      <c r="P32" s="35">
        <f>C32*(Plan2!$O$32*Plan3!$O$32)</f>
        <v>0</v>
      </c>
      <c r="Q32" s="35">
        <f>C32*(Plan2!$P$32*Plan3!$P$32)</f>
        <v>238040.872296</v>
      </c>
      <c r="R32" s="35">
        <f>C32*(Plan2!$Q$32*Plan3!$Q$32)</f>
        <v>994133.003148</v>
      </c>
      <c r="S32" s="35">
        <f>C32*(Plan2!$R$32*Plan3!$R$32)</f>
        <v>-5678491.791749999</v>
      </c>
      <c r="T32" s="35">
        <f>C32*(Plan2!$S$32*Plan3!$S$32)</f>
        <v>-1108014.95052</v>
      </c>
      <c r="U32" s="35">
        <f>C32*(Plan2!$T$32*Plan3!$T$32)</f>
        <v>-208380.05034599997</v>
      </c>
      <c r="V32" s="35">
        <f>C32*(Plan2!$U$32*Plan3!$U$32)</f>
        <v>0</v>
      </c>
      <c r="W32" s="35">
        <f>C32*(Plan2!$V$32*Plan3!$V$32)</f>
        <v>0</v>
      </c>
      <c r="X32" s="35">
        <f>C32*(Plan2!$W$32*Plan3!$W$32)</f>
        <v>-91283.36326199998</v>
      </c>
      <c r="Y32" s="35">
        <f>C32*(Plan2!$X$32*Plan3!$X$32)</f>
        <v>1831319.9817599999</v>
      </c>
      <c r="Z32" s="35">
        <f>C32*(Plan2!$Y$32*Plan3!$Y$32)</f>
        <v>-961881.02724</v>
      </c>
      <c r="AA32" s="35">
        <f>C32*(Plan2!$Z$32*Plan3!$Z$32)</f>
        <v>-1461426.3449519998</v>
      </c>
      <c r="AB32" s="35">
        <f>C32*(Plan2!$AA$32*Plan3!$AA$32)</f>
        <v>536721.741864</v>
      </c>
      <c r="AC32" s="35">
        <f>C32*(Plan2!$AB$32*Plan3!$AB$32)</f>
        <v>0</v>
      </c>
      <c r="AD32" s="35">
        <f>C32*(Plan2!$AC$32*Plan3!$AC$32)</f>
        <v>0</v>
      </c>
      <c r="AE32" s="35">
        <f>C32*(Plan2!$AD$32*Plan3!$AD$32)</f>
        <v>-395413.562684</v>
      </c>
      <c r="AF32" s="35">
        <f>C32*(Plan2!$AE$32*Plan3!$AE$32)</f>
        <v>-1186958.6269979998</v>
      </c>
      <c r="AG32" s="35">
        <f>C32*(Plan2!$AF$32*Plan3!$AF$32)</f>
        <v>-279015.479342</v>
      </c>
      <c r="AH32" s="35" t="e">
        <f>C32*(Plan2!#REF!*Plan3!#REF!)</f>
        <v>#REF!</v>
      </c>
      <c r="AI32" s="5"/>
    </row>
    <row r="33" spans="1:35" ht="15">
      <c r="A33" s="9" t="s">
        <v>62</v>
      </c>
      <c r="B33" s="10" t="s">
        <v>25</v>
      </c>
      <c r="C33" s="11">
        <v>2.306</v>
      </c>
      <c r="D33" s="35">
        <f>C33*(Plan2!$C$33*Plan3!$C$33)</f>
        <v>-37872.314280000006</v>
      </c>
      <c r="E33" s="35">
        <f>C33*(Plan2!$D$33*Plan3!$D$33)</f>
        <v>2086746.8381096001</v>
      </c>
      <c r="F33" s="35">
        <f>C33*(Plan2!$E$33*Plan3!$E$33)</f>
        <v>0</v>
      </c>
      <c r="G33" s="35">
        <f>C33*(Plan2!$F$33*Plan3!$F$33)</f>
        <v>3665.6897778</v>
      </c>
      <c r="H33" s="35">
        <f>C33*(Plan2!$G$33*Plan3!$G$33)</f>
        <v>0</v>
      </c>
      <c r="I33" s="35">
        <f>C33*(Plan2!$H$33*Plan3!$H$33)</f>
        <v>0</v>
      </c>
      <c r="J33" s="35">
        <f>C33*(Plan2!$I$33*Plan3!$I$33)</f>
        <v>936127.5419020001</v>
      </c>
      <c r="K33" s="35">
        <f>C33*(Plan2!$J$33*Plan3!$J$33)</f>
        <v>-395216.401944</v>
      </c>
      <c r="L33" s="35">
        <f>C33*(Plan2!$K$33*Plan3!$K$33)</f>
        <v>108629.75664</v>
      </c>
      <c r="M33" s="35">
        <f>C33*(Plan2!$L$33*Plan3!$L$33)</f>
        <v>398664.5508304</v>
      </c>
      <c r="N33" s="35">
        <f>C33*(Plan2!$M$33*Plan3!$M$33)</f>
        <v>80065.35147380001</v>
      </c>
      <c r="O33" s="35">
        <f>C33*(Plan2!$N$33*Plan3!$N$33)</f>
        <v>0</v>
      </c>
      <c r="P33" s="35">
        <f>C33*(Plan2!$O$33*Plan3!$O$33)</f>
        <v>0</v>
      </c>
      <c r="Q33" s="35">
        <f>C33*(Plan2!$P$33*Plan3!$P$33)</f>
        <v>-59784.24381620001</v>
      </c>
      <c r="R33" s="35">
        <f>C33*(Plan2!$Q$33*Plan3!$Q$33)</f>
        <v>-150386.825394</v>
      </c>
      <c r="S33" s="35">
        <f>C33*(Plan2!$R$33*Plan3!$R$33)</f>
        <v>-182507.47850039997</v>
      </c>
      <c r="T33" s="35">
        <f>C33*(Plan2!$S$33*Plan3!$S$33)</f>
        <v>74470.972875</v>
      </c>
      <c r="U33" s="35">
        <f>C33*(Plan2!$T$33*Plan3!$T$33)</f>
        <v>-308704.089711</v>
      </c>
      <c r="V33" s="35">
        <f>C33*(Plan2!$U$33*Plan3!$U$33)</f>
        <v>0</v>
      </c>
      <c r="W33" s="35">
        <f>C33*(Plan2!$V$33*Plan3!$V$33)</f>
        <v>0</v>
      </c>
      <c r="X33" s="35">
        <f>C33*(Plan2!$W$33*Plan3!$W$33)</f>
        <v>10980.380580800002</v>
      </c>
      <c r="Y33" s="35">
        <f>C33*(Plan2!$X$33*Plan3!$X$33)</f>
        <v>76640.7800538</v>
      </c>
      <c r="Z33" s="35">
        <f>C33*(Plan2!$Y$33*Plan3!$Y$33)</f>
        <v>49731.984652</v>
      </c>
      <c r="AA33" s="35">
        <f>C33*(Plan2!$Z$33*Plan3!$Z$33)</f>
        <v>-298435.6923952</v>
      </c>
      <c r="AB33" s="35">
        <f>C33*(Plan2!$AA$33*Plan3!$AA$33)</f>
        <v>60595.38231400001</v>
      </c>
      <c r="AC33" s="35">
        <f>C33*(Plan2!$AB$33*Plan3!$AB$33)</f>
        <v>0</v>
      </c>
      <c r="AD33" s="35">
        <f>C33*(Plan2!$AC$33*Plan3!$AC$33)</f>
        <v>0</v>
      </c>
      <c r="AE33" s="35">
        <f>C33*(Plan2!$AD$33*Plan3!$AD$33)</f>
        <v>-51923.366075000005</v>
      </c>
      <c r="AF33" s="35">
        <f>C33*(Plan2!$AE$33*Plan3!$AE$33)</f>
        <v>-305093.3302368</v>
      </c>
      <c r="AG33" s="35">
        <f>C33*(Plan2!$AF$33*Plan3!$AF$33)</f>
        <v>152443.47507739998</v>
      </c>
      <c r="AH33" s="35" t="e">
        <f>C33*(Plan2!#REF!*Plan3!#REF!)</f>
        <v>#REF!</v>
      </c>
      <c r="AI33" s="5"/>
    </row>
    <row r="34" spans="1:35" ht="15">
      <c r="A34" s="9" t="s">
        <v>63</v>
      </c>
      <c r="B34" s="10" t="s">
        <v>26</v>
      </c>
      <c r="C34" s="12">
        <v>3.97</v>
      </c>
      <c r="D34" s="35">
        <f>C34*(Plan2!$C$34*Plan3!$C$34)</f>
        <v>-19378382.57166</v>
      </c>
      <c r="E34" s="35">
        <f>C34*(Plan2!$D$34*Plan3!$D$34)</f>
        <v>23674915.608404</v>
      </c>
      <c r="F34" s="35">
        <f>C34*(Plan2!$E$34*Plan3!$E$34)</f>
        <v>0</v>
      </c>
      <c r="G34" s="35">
        <f>C34*(Plan2!$F$34*Plan3!$F$34)</f>
        <v>-12592722.302601</v>
      </c>
      <c r="H34" s="35">
        <f>C34*(Plan2!$G$34*Plan3!$G$34)</f>
        <v>0</v>
      </c>
      <c r="I34" s="35">
        <f>C34*(Plan2!$H$34*Plan3!$H$34)</f>
        <v>0</v>
      </c>
      <c r="J34" s="35">
        <f>C34*(Plan2!$I$34*Plan3!$I$34)</f>
        <v>-19280062.209489003</v>
      </c>
      <c r="K34" s="35">
        <f>C34*(Plan2!$J$34*Plan3!$J$34)</f>
        <v>9768476.639376</v>
      </c>
      <c r="L34" s="35">
        <f>C34*(Plan2!$K$34*Plan3!$K$34)</f>
        <v>-5918871.434232</v>
      </c>
      <c r="M34" s="35">
        <f>C34*(Plan2!$L$34*Plan3!$L$34)</f>
        <v>13017328.868354002</v>
      </c>
      <c r="N34" s="35">
        <f>C34*(Plan2!$M$34*Plan3!$M$34)</f>
        <v>7301055.36896</v>
      </c>
      <c r="O34" s="35">
        <f>C34*(Plan2!$N$34*Plan3!$N$34)</f>
        <v>0</v>
      </c>
      <c r="P34" s="35">
        <f>C34*(Plan2!$O$34*Plan3!$O$34)</f>
        <v>0</v>
      </c>
      <c r="Q34" s="35">
        <f>C34*(Plan2!$P$34*Plan3!$P$34)</f>
        <v>-6289232.538908001</v>
      </c>
      <c r="R34" s="35">
        <f>C34*(Plan2!$Q$34*Plan3!$Q$34)</f>
        <v>9897915.36181</v>
      </c>
      <c r="S34" s="35">
        <f>C34*(Plan2!$R$34*Plan3!$R$34)</f>
        <v>-937364.2830970001</v>
      </c>
      <c r="T34" s="35">
        <f>C34*(Plan2!$S$34*Plan3!$S$34)</f>
        <v>-5501128.870248</v>
      </c>
      <c r="U34" s="35">
        <f>C34*(Plan2!$T$34*Plan3!$T$34)</f>
        <v>2788670.624632</v>
      </c>
      <c r="V34" s="35">
        <f>C34*(Plan2!$U$34*Plan3!$U$34)</f>
        <v>0</v>
      </c>
      <c r="W34" s="35">
        <f>C34*(Plan2!$V$34*Plan3!$V$34)</f>
        <v>0</v>
      </c>
      <c r="X34" s="35">
        <f>C34*(Plan2!$W$34*Plan3!$W$34)</f>
        <v>1892849.32868</v>
      </c>
      <c r="Y34" s="35">
        <f>C34*(Plan2!$X$34*Plan3!$X$34)</f>
        <v>-3015057.5990280006</v>
      </c>
      <c r="Z34" s="35">
        <f>C34*(Plan2!$Y$34*Plan3!$Y$34)</f>
        <v>3016809.651735</v>
      </c>
      <c r="AA34" s="35">
        <f>C34*(Plan2!$Z$34*Plan3!$Z$34)</f>
        <v>-23192117.072064</v>
      </c>
      <c r="AB34" s="35">
        <f>C34*(Plan2!$AA$34*Plan3!$AA$34)</f>
        <v>724527.6757799999</v>
      </c>
      <c r="AC34" s="35">
        <f>C34*(Plan2!$AB$34*Plan3!$AB$34)</f>
        <v>0</v>
      </c>
      <c r="AD34" s="35">
        <f>C34*(Plan2!$AC$34*Plan3!$AC$34)</f>
        <v>0</v>
      </c>
      <c r="AE34" s="35">
        <f>C34*(Plan2!$AD$34*Plan3!$AD$34)</f>
        <v>-2213373.8815840003</v>
      </c>
      <c r="AF34" s="35">
        <f>C34*(Plan2!$AE$34*Plan3!$AE$34)</f>
        <v>-36498410.317317</v>
      </c>
      <c r="AG34" s="35">
        <f>C34*(Plan2!$AF$34*Plan3!$AF$34)</f>
        <v>-23074309.510328002</v>
      </c>
      <c r="AH34" s="35" t="e">
        <f>C34*(Plan2!#REF!*Plan3!#REF!)</f>
        <v>#REF!</v>
      </c>
      <c r="AI34" s="5"/>
    </row>
    <row r="35" spans="1:35" ht="15">
      <c r="A35" s="9" t="s">
        <v>64</v>
      </c>
      <c r="B35" s="10" t="s">
        <v>27</v>
      </c>
      <c r="C35" s="11">
        <v>3.538</v>
      </c>
      <c r="D35" s="35">
        <f>C35*(Plan2!$C$35*Plan3!$C$35)</f>
        <v>-550755.0741025999</v>
      </c>
      <c r="E35" s="35">
        <f>C35*(Plan2!$D$35*Plan3!$D$35)</f>
        <v>234049.40315759994</v>
      </c>
      <c r="F35" s="35">
        <f>C35*(Plan2!$E$35*Plan3!$E$35)</f>
        <v>0</v>
      </c>
      <c r="G35" s="35">
        <f>C35*(Plan2!$F$35*Plan3!$F$35)</f>
        <v>-23489.263168</v>
      </c>
      <c r="H35" s="35">
        <f>C35*(Plan2!$G$35*Plan3!$G$35)</f>
        <v>0</v>
      </c>
      <c r="I35" s="35">
        <f>C35*(Plan2!$H$35*Plan3!$H$35)</f>
        <v>0</v>
      </c>
      <c r="J35" s="35">
        <f>C35*(Plan2!$I$35*Plan3!$I$35)</f>
        <v>-777535.8512040001</v>
      </c>
      <c r="K35" s="35">
        <f>C35*(Plan2!$J$35*Plan3!$J$35)</f>
        <v>-71833.1075958</v>
      </c>
      <c r="L35" s="35">
        <f>C35*(Plan2!$K$35*Plan3!$K$35)</f>
        <v>-231627.01310120002</v>
      </c>
      <c r="M35" s="35">
        <f>C35*(Plan2!$L$35*Plan3!$L$35)</f>
        <v>338316.2377154</v>
      </c>
      <c r="N35" s="35">
        <f>C35*(Plan2!$M$35*Plan3!$M$35)</f>
        <v>61231.4067452</v>
      </c>
      <c r="O35" s="35">
        <f>C35*(Plan2!$N$35*Plan3!$N$35)</f>
        <v>0</v>
      </c>
      <c r="P35" s="35">
        <f>C35*(Plan2!$O$35*Plan3!$O$35)</f>
        <v>0</v>
      </c>
      <c r="Q35" s="35">
        <f>C35*(Plan2!$P$35*Plan3!$P$35)</f>
        <v>-146229.32212199998</v>
      </c>
      <c r="R35" s="35">
        <f>C35*(Plan2!$Q$35*Plan3!$Q$35)</f>
        <v>51578.316931199995</v>
      </c>
      <c r="S35" s="35">
        <f>C35*(Plan2!$R$35*Plan3!$R$35)</f>
        <v>10419.432643199998</v>
      </c>
      <c r="T35" s="35">
        <f>C35*(Plan2!$S$35*Plan3!$S$35)</f>
        <v>-85855.3574604</v>
      </c>
      <c r="U35" s="35">
        <f>C35*(Plan2!$T$35*Plan3!$T$35)</f>
        <v>214356.6984448</v>
      </c>
      <c r="V35" s="35">
        <f>C35*(Plan2!$U$35*Plan3!$U$35)</f>
        <v>0</v>
      </c>
      <c r="W35" s="35">
        <f>C35*(Plan2!$V$35*Plan3!$V$35)</f>
        <v>0</v>
      </c>
      <c r="X35" s="35">
        <f>C35*(Plan2!$W$35*Plan3!$W$35)</f>
        <v>88323.31094219998</v>
      </c>
      <c r="Y35" s="35">
        <f>C35*(Plan2!$X$35*Plan3!$X$35)</f>
        <v>-75030.50752</v>
      </c>
      <c r="Z35" s="35">
        <f>C35*(Plan2!$Y$35*Plan3!$Y$35)</f>
        <v>-1062177.3806816</v>
      </c>
      <c r="AA35" s="35">
        <f>C35*(Plan2!$Z$35*Plan3!$Z$35)</f>
        <v>-183743.42886239997</v>
      </c>
      <c r="AB35" s="35">
        <f>C35*(Plan2!$AA$35*Plan3!$AA$35)</f>
        <v>172146.8823912</v>
      </c>
      <c r="AC35" s="35">
        <f>C35*(Plan2!$AB$35*Plan3!$AB$35)</f>
        <v>0</v>
      </c>
      <c r="AD35" s="35">
        <f>C35*(Plan2!$AC$35*Plan3!$AC$35)</f>
        <v>0</v>
      </c>
      <c r="AE35" s="35">
        <f>C35*(Plan2!$AD$35*Plan3!$AD$35)</f>
        <v>-41066.42042699999</v>
      </c>
      <c r="AF35" s="35">
        <f>C35*(Plan2!$AE$35*Plan3!$AE$35)</f>
        <v>-1127902.0605174</v>
      </c>
      <c r="AG35" s="35">
        <f>C35*(Plan2!$AF$35*Plan3!$AF$35)</f>
        <v>-391894.14132</v>
      </c>
      <c r="AH35" s="35" t="e">
        <f>C35*(Plan2!#REF!*Plan3!#REF!)</f>
        <v>#REF!</v>
      </c>
      <c r="AI35" s="5"/>
    </row>
    <row r="36" spans="1:35" ht="15">
      <c r="A36" s="9" t="s">
        <v>65</v>
      </c>
      <c r="B36" s="10" t="s">
        <v>28</v>
      </c>
      <c r="C36" s="11">
        <v>3.179</v>
      </c>
      <c r="D36" s="35">
        <f>C36*(Plan2!$C$36*Plan3!$C$36)</f>
        <v>-2288173.263794</v>
      </c>
      <c r="E36" s="35">
        <f>C36*(Plan2!$D$36*Plan3!$D$36)</f>
        <v>9560268.563339999</v>
      </c>
      <c r="F36" s="35">
        <f>C36*(Plan2!$E$36*Plan3!$E$36)</f>
        <v>0</v>
      </c>
      <c r="G36" s="35">
        <f>C36*(Plan2!$F$36*Plan3!$F$36)</f>
        <v>1898836.9613565</v>
      </c>
      <c r="H36" s="35">
        <f>C36*(Plan2!$G$36*Plan3!$G$36)</f>
        <v>0</v>
      </c>
      <c r="I36" s="35">
        <f>C36*(Plan2!$H$36*Plan3!$H$36)</f>
        <v>0</v>
      </c>
      <c r="J36" s="35">
        <f>C36*(Plan2!$I$36*Plan3!$I$36)</f>
        <v>-3788305.5527680004</v>
      </c>
      <c r="K36" s="35">
        <f>C36*(Plan2!$J$36*Plan3!$J$36)</f>
        <v>1544957.708536</v>
      </c>
      <c r="L36" s="35">
        <f>C36*(Plan2!$K$36*Plan3!$K$36)</f>
        <v>-1528325.6230527998</v>
      </c>
      <c r="M36" s="35">
        <f>C36*(Plan2!$L$36*Plan3!$L$36)</f>
        <v>2905385.9597928002</v>
      </c>
      <c r="N36" s="35">
        <f>C36*(Plan2!$M$36*Plan3!$M$36)</f>
        <v>1430091.6498725999</v>
      </c>
      <c r="O36" s="35">
        <f>C36*(Plan2!$N$36*Plan3!$N$36)</f>
        <v>0</v>
      </c>
      <c r="P36" s="35">
        <f>C36*(Plan2!$O$36*Plan3!$O$36)</f>
        <v>0</v>
      </c>
      <c r="Q36" s="35">
        <f>C36*(Plan2!$P$36*Plan3!$P$36)</f>
        <v>4125067.806571799</v>
      </c>
      <c r="R36" s="35">
        <f>C36*(Plan2!$Q$36*Plan3!$Q$36)</f>
        <v>-1495801.8268809</v>
      </c>
      <c r="S36" s="35">
        <f>C36*(Plan2!$R$36*Plan3!$R$36)</f>
        <v>1365073.6864445999</v>
      </c>
      <c r="T36" s="35">
        <f>C36*(Plan2!$S$36*Plan3!$S$36)</f>
        <v>-1566192.1702877998</v>
      </c>
      <c r="U36" s="35">
        <f>C36*(Plan2!$T$36*Plan3!$T$36)</f>
        <v>-174762.0729239</v>
      </c>
      <c r="V36" s="35">
        <f>C36*(Plan2!$U$36*Plan3!$U$36)</f>
        <v>0</v>
      </c>
      <c r="W36" s="35">
        <f>C36*(Plan2!$V$36*Plan3!$V$36)</f>
        <v>0</v>
      </c>
      <c r="X36" s="35">
        <f>C36*(Plan2!$W$36*Plan3!$W$36)</f>
        <v>12621709.854164397</v>
      </c>
      <c r="Y36" s="35">
        <f>C36*(Plan2!$X$36*Plan3!$X$36)</f>
        <v>0</v>
      </c>
      <c r="Z36" s="35">
        <f>C36*(Plan2!$Y$36*Plan3!$Y$36)</f>
        <v>-5548653.897437199</v>
      </c>
      <c r="AA36" s="35">
        <f>C36*(Plan2!$Z$36*Plan3!$Z$36)</f>
        <v>-7915049.2146495</v>
      </c>
      <c r="AB36" s="35">
        <f>C36*(Plan2!$AA$36*Plan3!$AA$36)</f>
        <v>-2986930.008128</v>
      </c>
      <c r="AC36" s="35">
        <f>C36*(Plan2!$AB$36*Plan3!$AB$36)</f>
        <v>0</v>
      </c>
      <c r="AD36" s="35">
        <f>C36*(Plan2!$AC$36*Plan3!$AC$36)</f>
        <v>0</v>
      </c>
      <c r="AE36" s="35">
        <f>C36*(Plan2!$AD$36*Plan3!$AD$36)</f>
        <v>-8563616.1737016</v>
      </c>
      <c r="AF36" s="35">
        <f>C36*(Plan2!$AE$36*Plan3!$AE$36)</f>
        <v>-22745478.539398998</v>
      </c>
      <c r="AG36" s="35">
        <f>C36*(Plan2!$AF$36*Plan3!$AF$36)</f>
        <v>-24149855.28879</v>
      </c>
      <c r="AH36" s="35" t="e">
        <f>C36*(Plan2!#REF!*Plan3!#REF!)</f>
        <v>#REF!</v>
      </c>
      <c r="AI36" s="5"/>
    </row>
    <row r="37" spans="1:35" ht="15">
      <c r="A37" s="9" t="s">
        <v>66</v>
      </c>
      <c r="B37" s="10" t="s">
        <v>29</v>
      </c>
      <c r="C37" s="11">
        <v>3.096</v>
      </c>
      <c r="D37" s="35">
        <f>C37*(Plan2!$C$37*Plan3!$C$37)</f>
        <v>-2728385.777376</v>
      </c>
      <c r="E37" s="35">
        <f>C37*(Plan2!$D$37*Plan3!$D$37)</f>
        <v>2579871.4131096005</v>
      </c>
      <c r="F37" s="35">
        <f>C37*(Plan2!$E$37*Plan3!$E$37)</f>
        <v>0</v>
      </c>
      <c r="G37" s="35">
        <f>C37*(Plan2!$F$37*Plan3!$F$37)</f>
        <v>-643239.783648</v>
      </c>
      <c r="H37" s="35">
        <f>C37*(Plan2!$G$37*Plan3!$G$37)</f>
        <v>0</v>
      </c>
      <c r="I37" s="35">
        <f>C37*(Plan2!$H$37*Plan3!$H$37)</f>
        <v>0</v>
      </c>
      <c r="J37" s="35">
        <f>C37*(Plan2!$I$37*Plan3!$I$37)</f>
        <v>-458980.8346656</v>
      </c>
      <c r="K37" s="35">
        <f>C37*(Plan2!$J$37*Plan3!$J$37)</f>
        <v>105969.0712752</v>
      </c>
      <c r="L37" s="35">
        <f>C37*(Plan2!$K$37*Plan3!$K$37)</f>
        <v>621754.7845248</v>
      </c>
      <c r="M37" s="35">
        <f>C37*(Plan2!$L$37*Plan3!$L$37)</f>
        <v>1868416.263</v>
      </c>
      <c r="N37" s="35">
        <f>C37*(Plan2!$M$37*Plan3!$M$37)</f>
        <v>6699593.432232001</v>
      </c>
      <c r="O37" s="35">
        <f>C37*(Plan2!$N$37*Plan3!$N$37)</f>
        <v>0</v>
      </c>
      <c r="P37" s="35">
        <f>C37*(Plan2!$O$37*Plan3!$O$37)</f>
        <v>0</v>
      </c>
      <c r="Q37" s="35">
        <f>C37*(Plan2!$P$37*Plan3!$P$37)</f>
        <v>-1333473.9568704</v>
      </c>
      <c r="R37" s="35">
        <f>C37*(Plan2!$Q$37*Plan3!$Q$37)</f>
        <v>93867.518736</v>
      </c>
      <c r="S37" s="35">
        <f>C37*(Plan2!$R$37*Plan3!$R$37)</f>
        <v>-81343.625976</v>
      </c>
      <c r="T37" s="35">
        <f>C37*(Plan2!$S$37*Plan3!$S$37)</f>
        <v>1067956.3556568</v>
      </c>
      <c r="U37" s="35">
        <f>C37*(Plan2!$T$37*Plan3!$T$37)</f>
        <v>4631050.373493601</v>
      </c>
      <c r="V37" s="35">
        <f>C37*(Plan2!$U$37*Plan3!$U$37)</f>
        <v>0</v>
      </c>
      <c r="W37" s="35">
        <f>C37*(Plan2!$V$37*Plan3!$V$37)</f>
        <v>0</v>
      </c>
      <c r="X37" s="35">
        <f>C37*(Plan2!$W$37*Plan3!$W$37)</f>
        <v>-1362498.7547016</v>
      </c>
      <c r="Y37" s="35">
        <f>C37*(Plan2!$X$37*Plan3!$X$37)</f>
        <v>-1259099.1457776001</v>
      </c>
      <c r="Z37" s="35">
        <f>C37*(Plan2!$Y$37*Plan3!$Y$37)</f>
        <v>291536.8133904</v>
      </c>
      <c r="AA37" s="35">
        <f>C37*(Plan2!$Z$37*Plan3!$Z$37)</f>
        <v>-1258384.8323232</v>
      </c>
      <c r="AB37" s="35">
        <f>C37*(Plan2!$AA$37*Plan3!$AA$37)</f>
        <v>557350.862796</v>
      </c>
      <c r="AC37" s="35">
        <f>C37*(Plan2!$AB$37*Plan3!$AB$37)</f>
        <v>0</v>
      </c>
      <c r="AD37" s="35">
        <f>C37*(Plan2!$AC$37*Plan3!$AC$37)</f>
        <v>0</v>
      </c>
      <c r="AE37" s="35">
        <f>C37*(Plan2!$AD$37*Plan3!$AD$37)</f>
        <v>-140176.9145952</v>
      </c>
      <c r="AF37" s="35">
        <f>C37*(Plan2!$AE$37*Plan3!$AE$37)</f>
        <v>-3945827.6976384</v>
      </c>
      <c r="AG37" s="35">
        <f>C37*(Plan2!$AF$37*Plan3!$AF$37)</f>
        <v>-3258169.2840312</v>
      </c>
      <c r="AH37" s="35" t="e">
        <f>C37*(Plan2!#REF!*Plan3!#REF!)</f>
        <v>#REF!</v>
      </c>
      <c r="AI37" s="5"/>
    </row>
    <row r="38" spans="1:35" ht="15">
      <c r="A38" s="9" t="s">
        <v>67</v>
      </c>
      <c r="B38" s="10" t="s">
        <v>30</v>
      </c>
      <c r="C38" s="11">
        <v>2.922</v>
      </c>
      <c r="D38" s="35">
        <f>C38*(Plan2!$C$38*Plan3!$C$38)</f>
        <v>-2114452.571049</v>
      </c>
      <c r="E38" s="35">
        <f>C38*(Plan2!$D$38*Plan3!$D$38)</f>
        <v>1986239.8996901999</v>
      </c>
      <c r="F38" s="35">
        <f>C38*(Plan2!$E$38*Plan3!$E$38)</f>
        <v>0</v>
      </c>
      <c r="G38" s="35">
        <f>C38*(Plan2!$F$38*Plan3!$F$38)</f>
        <v>-523015.43397839996</v>
      </c>
      <c r="H38" s="35">
        <f>C38*(Plan2!$G$38*Plan3!$G$38)</f>
        <v>0</v>
      </c>
      <c r="I38" s="35">
        <f>C38*(Plan2!$H$38*Plan3!$H$38)</f>
        <v>0</v>
      </c>
      <c r="J38" s="35">
        <f>C38*(Plan2!$I$38*Plan3!$I$38)</f>
        <v>-305375.4362106</v>
      </c>
      <c r="K38" s="35">
        <f>C38*(Plan2!$J$38*Plan3!$J$38)</f>
        <v>51103.58674680001</v>
      </c>
      <c r="L38" s="35">
        <f>C38*(Plan2!$K$38*Plan3!$K$38)</f>
        <v>-230018.79976800003</v>
      </c>
      <c r="M38" s="35">
        <f>C38*(Plan2!$L$38*Plan3!$L$38)</f>
        <v>2016343.6407660001</v>
      </c>
      <c r="N38" s="35">
        <f>C38*(Plan2!$M$38*Plan3!$M$38)</f>
        <v>121809.7062</v>
      </c>
      <c r="O38" s="35">
        <f>C38*(Plan2!$N$38*Plan3!$N$38)</f>
        <v>0</v>
      </c>
      <c r="P38" s="35">
        <f>C38*(Plan2!$O$38*Plan3!$O$38)</f>
        <v>0</v>
      </c>
      <c r="Q38" s="35">
        <f>C38*(Plan2!$P$38*Plan3!$P$38)</f>
        <v>-697608.2977848001</v>
      </c>
      <c r="R38" s="35">
        <f>C38*(Plan2!$Q$38*Plan3!$Q$38)</f>
        <v>1637869.6195848</v>
      </c>
      <c r="S38" s="35">
        <f>C38*(Plan2!$R$38*Plan3!$R$38)</f>
        <v>-1589150.560158</v>
      </c>
      <c r="T38" s="35">
        <f>C38*(Plan2!$S$38*Plan3!$S$38)</f>
        <v>1686499.5992118</v>
      </c>
      <c r="U38" s="35">
        <f>C38*(Plan2!$T$38*Plan3!$T$38)</f>
        <v>-278670.6730644</v>
      </c>
      <c r="V38" s="35">
        <f>C38*(Plan2!$U$38*Plan3!$U$38)</f>
        <v>0</v>
      </c>
      <c r="W38" s="35">
        <f>C38*(Plan2!$V$38*Plan3!$V$38)</f>
        <v>0</v>
      </c>
      <c r="X38" s="35">
        <f>C38*(Plan2!$W$38*Plan3!$W$38)</f>
        <v>82669.624314</v>
      </c>
      <c r="Y38" s="35">
        <f>C38*(Plan2!$X$38*Plan3!$X$38)</f>
        <v>1225156.2370620002</v>
      </c>
      <c r="Z38" s="35">
        <f>C38*(Plan2!$Y$38*Plan3!$Y$38)</f>
        <v>294935.818926</v>
      </c>
      <c r="AA38" s="35">
        <f>C38*(Plan2!$Z$38*Plan3!$Z$38)</f>
        <v>-2128612.9222932</v>
      </c>
      <c r="AB38" s="35">
        <f>C38*(Plan2!$AA$38*Plan3!$AA$38)</f>
        <v>3725533.8460152005</v>
      </c>
      <c r="AC38" s="35">
        <f>C38*(Plan2!$AB$38*Plan3!$AB$38)</f>
        <v>0</v>
      </c>
      <c r="AD38" s="35">
        <f>C38*(Plan2!$AC$38*Plan3!$AC$38)</f>
        <v>0</v>
      </c>
      <c r="AE38" s="35">
        <f>C38*(Plan2!$AD$38*Plan3!$AD$38)</f>
        <v>-1966576.1502072</v>
      </c>
      <c r="AF38" s="35">
        <f>C38*(Plan2!$AE$38*Plan3!$AE$38)</f>
        <v>3375009.7944816</v>
      </c>
      <c r="AG38" s="35">
        <f>C38*(Plan2!$AF$38*Plan3!$AF$38)</f>
        <v>-1032042.9065309999</v>
      </c>
      <c r="AH38" s="35" t="e">
        <f>C38*(Plan2!#REF!*Plan3!#REF!)</f>
        <v>#REF!</v>
      </c>
      <c r="AI38" s="5"/>
    </row>
    <row r="39" spans="1:35" ht="15">
      <c r="A39" s="9" t="s">
        <v>68</v>
      </c>
      <c r="B39" s="10" t="s">
        <v>31</v>
      </c>
      <c r="C39" s="11">
        <v>2.894</v>
      </c>
      <c r="D39" s="35">
        <f>C39*(Plan2!$C$39*Plan3!$C$39)</f>
        <v>-1626188.9660184</v>
      </c>
      <c r="E39" s="35">
        <f>C39*(Plan2!$D$39*Plan3!$D$39)</f>
        <v>1010799.9142034</v>
      </c>
      <c r="F39" s="35">
        <f>C39*(Plan2!$E$39*Plan3!$E$39)</f>
        <v>0</v>
      </c>
      <c r="G39" s="35">
        <f>C39*(Plan2!$F$39*Plan3!$F$39)</f>
        <v>-70948.10356880001</v>
      </c>
      <c r="H39" s="35">
        <f>C39*(Plan2!$G$39*Plan3!$G$39)</f>
        <v>0</v>
      </c>
      <c r="I39" s="35">
        <f>C39*(Plan2!$H$39*Plan3!$H$39)</f>
        <v>0</v>
      </c>
      <c r="J39" s="35">
        <f>C39*(Plan2!$I$39*Plan3!$I$39)</f>
        <v>894553.4817120001</v>
      </c>
      <c r="K39" s="35">
        <f>C39*(Plan2!$J$39*Plan3!$J$39)</f>
        <v>-492049.8759194</v>
      </c>
      <c r="L39" s="35">
        <f>C39*(Plan2!$K$39*Plan3!$K$39)</f>
        <v>-126987.62722560001</v>
      </c>
      <c r="M39" s="35">
        <f>C39*(Plan2!$L$39*Plan3!$L$39)</f>
        <v>2182946.8833168</v>
      </c>
      <c r="N39" s="35">
        <f>C39*(Plan2!$M$39*Plan3!$M$39)</f>
        <v>199629.4223</v>
      </c>
      <c r="O39" s="35">
        <f>C39*(Plan2!$N$39*Plan3!$N$39)</f>
        <v>0</v>
      </c>
      <c r="P39" s="35">
        <f>C39*(Plan2!$O$39*Plan3!$O$39)</f>
        <v>0</v>
      </c>
      <c r="Q39" s="35">
        <f>C39*(Plan2!$P$39*Plan3!$P$39)</f>
        <v>816415.1135952</v>
      </c>
      <c r="R39" s="35">
        <f>C39*(Plan2!$Q$39*Plan3!$Q$39)</f>
        <v>1293353.1338850001</v>
      </c>
      <c r="S39" s="35">
        <f>C39*(Plan2!$R$39*Plan3!$R$39)</f>
        <v>2452226.9711056002</v>
      </c>
      <c r="T39" s="35">
        <f>C39*(Plan2!$S$39*Plan3!$S$39)</f>
        <v>507486.7980732</v>
      </c>
      <c r="U39" s="35">
        <f>C39*(Plan2!$T$39*Plan3!$T$39)</f>
        <v>171592.5951324</v>
      </c>
      <c r="V39" s="35">
        <f>C39*(Plan2!$U$39*Plan3!$U$39)</f>
        <v>0</v>
      </c>
      <c r="W39" s="35">
        <f>C39*(Plan2!$V$39*Plan3!$V$39)</f>
        <v>0</v>
      </c>
      <c r="X39" s="35">
        <f>C39*(Plan2!$W$39*Plan3!$W$39)</f>
        <v>3414413.1390520004</v>
      </c>
      <c r="Y39" s="35">
        <f>C39*(Plan2!$X$39*Plan3!$X$39)</f>
        <v>766554.7192476001</v>
      </c>
      <c r="Z39" s="35">
        <f>C39*(Plan2!$Y$39*Plan3!$Y$39)</f>
        <v>1379145.2151826003</v>
      </c>
      <c r="AA39" s="35">
        <f>C39*(Plan2!$Z$39*Plan3!$Z$39)</f>
        <v>-7291169.6645216</v>
      </c>
      <c r="AB39" s="35">
        <f>C39*(Plan2!$AA$39*Plan3!$AA$39)</f>
        <v>1374781.015721</v>
      </c>
      <c r="AC39" s="35">
        <f>C39*(Plan2!$AB$39*Plan3!$AB$39)</f>
        <v>0</v>
      </c>
      <c r="AD39" s="35">
        <f>C39*(Plan2!$AC$39*Plan3!$AC$39)</f>
        <v>0</v>
      </c>
      <c r="AE39" s="35">
        <f>C39*(Plan2!$AD$39*Plan3!$AD$39)</f>
        <v>1940935.3183664002</v>
      </c>
      <c r="AF39" s="35">
        <f>C39*(Plan2!$AE$39*Plan3!$AE$39)</f>
        <v>-3122762.5421034</v>
      </c>
      <c r="AG39" s="35">
        <f>C39*(Plan2!$AF$39*Plan3!$AF$39)</f>
        <v>-8997203.613030002</v>
      </c>
      <c r="AH39" s="35" t="e">
        <f>C39*(Plan2!#REF!*Plan3!#REF!)</f>
        <v>#REF!</v>
      </c>
      <c r="AI39" s="5"/>
    </row>
    <row r="40" spans="1:35" ht="15">
      <c r="A40" s="9" t="s">
        <v>69</v>
      </c>
      <c r="B40" s="10" t="s">
        <v>32</v>
      </c>
      <c r="C40" s="11">
        <v>2.582</v>
      </c>
      <c r="D40" s="35">
        <f>C40*(Plan2!$C$40*Plan3!$C$40)</f>
        <v>81335.00982879999</v>
      </c>
      <c r="E40" s="35">
        <f>C40*(Plan2!$D$40*Plan3!$D$40)</f>
        <v>5530879.8424619995</v>
      </c>
      <c r="F40" s="35">
        <f>C40*(Plan2!$E$40*Plan3!$E$40)</f>
        <v>0</v>
      </c>
      <c r="G40" s="35">
        <f>C40*(Plan2!$F$40*Plan3!$F$40)</f>
        <v>-2268129.8047416</v>
      </c>
      <c r="H40" s="35">
        <f>C40*(Plan2!$G$40*Plan3!$G$40)</f>
        <v>0</v>
      </c>
      <c r="I40" s="35">
        <f>C40*(Plan2!$H$40*Plan3!$H$40)</f>
        <v>0</v>
      </c>
      <c r="J40" s="35">
        <f>C40*(Plan2!$I$40*Plan3!$I$40)</f>
        <v>1000557.7852032</v>
      </c>
      <c r="K40" s="35">
        <f>C40*(Plan2!$J$40*Plan3!$J$40)</f>
        <v>478510.26697319996</v>
      </c>
      <c r="L40" s="35">
        <f>C40*(Plan2!$K$40*Plan3!$K$40)</f>
        <v>-4561736.8866804</v>
      </c>
      <c r="M40" s="35">
        <f>C40*(Plan2!$L$40*Plan3!$L$40)</f>
        <v>1370429.0559216</v>
      </c>
      <c r="N40" s="35">
        <f>C40*(Plan2!$M$40*Plan3!$M$40)</f>
        <v>407711.7954728</v>
      </c>
      <c r="O40" s="35">
        <f>C40*(Plan2!$N$40*Plan3!$N$40)</f>
        <v>0</v>
      </c>
      <c r="P40" s="35">
        <f>C40*(Plan2!$O$40*Plan3!$O$40)</f>
        <v>0</v>
      </c>
      <c r="Q40" s="35">
        <f>C40*(Plan2!$P$40*Plan3!$P$40)</f>
        <v>711529.6256862</v>
      </c>
      <c r="R40" s="35">
        <f>C40*(Plan2!$Q$40*Plan3!$Q$40)</f>
        <v>2116522.0942650004</v>
      </c>
      <c r="S40" s="35">
        <f>C40*(Plan2!$R$40*Plan3!$R$40)</f>
        <v>2138695.4259300004</v>
      </c>
      <c r="T40" s="35">
        <f>C40*(Plan2!$S$40*Plan3!$S$40)</f>
        <v>-2127244.0994607997</v>
      </c>
      <c r="U40" s="35">
        <f>C40*(Plan2!$T$40*Plan3!$T$40)</f>
        <v>-97120.84452719998</v>
      </c>
      <c r="V40" s="35">
        <f>C40*(Plan2!$U$40*Plan3!$U$40)</f>
        <v>0</v>
      </c>
      <c r="W40" s="35">
        <f>C40*(Plan2!$V$40*Plan3!$V$40)</f>
        <v>0</v>
      </c>
      <c r="X40" s="35">
        <f>C40*(Plan2!$W$40*Plan3!$W$40)</f>
        <v>-340578.04978259996</v>
      </c>
      <c r="Y40" s="35">
        <f>C40*(Plan2!$X$40*Plan3!$X$40)</f>
        <v>231160.00499999998</v>
      </c>
      <c r="Z40" s="35">
        <f>C40*(Plan2!$Y$40*Plan3!$Y$40)</f>
        <v>312310.799715</v>
      </c>
      <c r="AA40" s="35">
        <f>C40*(Plan2!$Z$40*Plan3!$Z$40)</f>
        <v>-518718.79866599996</v>
      </c>
      <c r="AB40" s="35">
        <f>C40*(Plan2!$AA$40*Plan3!$AA$40)</f>
        <v>120636.86240999999</v>
      </c>
      <c r="AC40" s="35">
        <f>C40*(Plan2!$AB$40*Plan3!$AB$40)</f>
        <v>0</v>
      </c>
      <c r="AD40" s="35">
        <f>C40*(Plan2!$AC$40*Plan3!$AC$40)</f>
        <v>0</v>
      </c>
      <c r="AE40" s="35">
        <f>C40*(Plan2!$AD$40*Plan3!$AD$40)</f>
        <v>-558248.725504</v>
      </c>
      <c r="AF40" s="35">
        <f>C40*(Plan2!$AE$40*Plan3!$AE$40)</f>
        <v>-5571399.358239</v>
      </c>
      <c r="AG40" s="35">
        <f>C40*(Plan2!$AF$40*Plan3!$AF$40)</f>
        <v>-530456.8848954</v>
      </c>
      <c r="AH40" s="35" t="e">
        <f>C40*(Plan2!#REF!*Plan3!#REF!)</f>
        <v>#REF!</v>
      </c>
      <c r="AI40" s="5"/>
    </row>
    <row r="41" spans="1:35" ht="15">
      <c r="A41" s="9" t="s">
        <v>79</v>
      </c>
      <c r="B41" s="10" t="s">
        <v>33</v>
      </c>
      <c r="C41" s="11">
        <v>2.297</v>
      </c>
      <c r="D41" s="35">
        <f>C41*(Plan2!$C$41*Plan3!$C$41)</f>
        <v>-1331865.301896</v>
      </c>
      <c r="E41" s="35">
        <f>C41*(Plan2!$D$41*Plan3!$D$41)</f>
        <v>1914708.7657108002</v>
      </c>
      <c r="F41" s="35">
        <f>C41*(Plan2!$E$41*Plan3!$E$41)</f>
        <v>0</v>
      </c>
      <c r="G41" s="35">
        <f>C41*(Plan2!$F$41*Plan3!$F$41)</f>
        <v>-1955870.7734841</v>
      </c>
      <c r="H41" s="35">
        <f>C41*(Plan2!$G$41*Plan3!$G$41)</f>
        <v>0</v>
      </c>
      <c r="I41" s="35">
        <f>C41*(Plan2!$H$41*Plan3!$H$41)</f>
        <v>0</v>
      </c>
      <c r="J41" s="35">
        <f>C41*(Plan2!$I$41*Plan3!$I$41)</f>
        <v>2567808.0666332003</v>
      </c>
      <c r="K41" s="35">
        <f>C41*(Plan2!$J$41*Plan3!$J$41)</f>
        <v>1912529.295391</v>
      </c>
      <c r="L41" s="35">
        <f>C41*(Plan2!$K$41*Plan3!$K$41)</f>
        <v>-2111444.8811774002</v>
      </c>
      <c r="M41" s="35">
        <f>C41*(Plan2!$L$41*Plan3!$L$41)</f>
        <v>829415.0500964001</v>
      </c>
      <c r="N41" s="35">
        <f>C41*(Plan2!$M$41*Plan3!$M$41)</f>
        <v>-572479.3768448001</v>
      </c>
      <c r="O41" s="35">
        <f>C41*(Plan2!$N$41*Plan3!$N$41)</f>
        <v>0</v>
      </c>
      <c r="P41" s="35">
        <f>C41*(Plan2!$O$41*Plan3!$O$41)</f>
        <v>0</v>
      </c>
      <c r="Q41" s="35">
        <f>C41*(Plan2!$P$41*Plan3!$P$41)</f>
        <v>149718.3975216</v>
      </c>
      <c r="R41" s="35">
        <f>C41*(Plan2!$Q$41*Plan3!$Q$41)</f>
        <v>4295822.7033472005</v>
      </c>
      <c r="S41" s="35">
        <f>C41*(Plan2!$R$41*Plan3!$R$41)</f>
        <v>-1603315.9554277004</v>
      </c>
      <c r="T41" s="35">
        <f>C41*(Plan2!$S$41*Plan3!$S$41)</f>
        <v>287182.36987200007</v>
      </c>
      <c r="U41" s="35">
        <f>C41*(Plan2!$T$41*Plan3!$T$41)</f>
        <v>1394630.156172</v>
      </c>
      <c r="V41" s="35">
        <f>C41*(Plan2!$U$41*Plan3!$U$41)</f>
        <v>0</v>
      </c>
      <c r="W41" s="35">
        <f>C41*(Plan2!$V$41*Plan3!$V$41)</f>
        <v>0</v>
      </c>
      <c r="X41" s="35">
        <f>C41*(Plan2!$W$41*Plan3!$W$41)</f>
        <v>-318310.18558560003</v>
      </c>
      <c r="Y41" s="35">
        <f>C41*(Plan2!$X$41*Plan3!$X$41)</f>
        <v>-258472.74571600003</v>
      </c>
      <c r="Z41" s="35">
        <f>C41*(Plan2!$Y$41*Plan3!$Y$41)</f>
        <v>474463.24477850005</v>
      </c>
      <c r="AA41" s="35">
        <f>C41*(Plan2!$Z$41*Plan3!$Z$41)</f>
        <v>-2181831.7295176</v>
      </c>
      <c r="AB41" s="35">
        <f>C41*(Plan2!$AA$41*Plan3!$AA$41)</f>
        <v>725878.6100559001</v>
      </c>
      <c r="AC41" s="35">
        <f>C41*(Plan2!$AB$41*Plan3!$AB$41)</f>
        <v>0</v>
      </c>
      <c r="AD41" s="35">
        <f>C41*(Plan2!$AC$41*Plan3!$AC$41)</f>
        <v>0</v>
      </c>
      <c r="AE41" s="35">
        <f>C41*(Plan2!$AD$41*Plan3!$AD$41)</f>
        <v>2513077.1655616006</v>
      </c>
      <c r="AF41" s="35">
        <f>C41*(Plan2!$AE$41*Plan3!$AE$41)</f>
        <v>-4131463.4035461005</v>
      </c>
      <c r="AG41" s="35">
        <f>C41*(Plan2!$AF$41*Plan3!$AF$41)</f>
        <v>-30492213.578640003</v>
      </c>
      <c r="AH41" s="35" t="e">
        <f>C41*(Plan2!#REF!*Plan3!#REF!)</f>
        <v>#REF!</v>
      </c>
      <c r="AI41" s="5"/>
    </row>
    <row r="42" spans="1:35" ht="15">
      <c r="A42" s="9" t="s">
        <v>70</v>
      </c>
      <c r="B42" s="10" t="s">
        <v>34</v>
      </c>
      <c r="C42" s="11">
        <v>2.178</v>
      </c>
      <c r="D42" s="35">
        <f>C42*(Plan2!$C$42*Plan3!$C$42)</f>
        <v>-1246516.1379198</v>
      </c>
      <c r="E42" s="35">
        <f>C42*(Plan2!$D$42*Plan3!$D$42)</f>
        <v>-475719.9226164</v>
      </c>
      <c r="F42" s="35">
        <f>C42*(Plan2!$E$42*Plan3!$E$42)</f>
        <v>0</v>
      </c>
      <c r="G42" s="35">
        <f>C42*(Plan2!$F$42*Plan3!$F$42)</f>
        <v>-578521.4485644</v>
      </c>
      <c r="H42" s="35">
        <f>C42*(Plan2!$G$42*Plan3!$G$42)</f>
        <v>0</v>
      </c>
      <c r="I42" s="35">
        <f>C42*(Plan2!$H$42*Plan3!$H$42)</f>
        <v>0</v>
      </c>
      <c r="J42" s="35">
        <f>C42*(Plan2!$I$42*Plan3!$I$42)</f>
        <v>3019787.1057815994</v>
      </c>
      <c r="K42" s="35">
        <f>C42*(Plan2!$J$42*Plan3!$J$42)</f>
        <v>564758.9560205999</v>
      </c>
      <c r="L42" s="35">
        <f>C42*(Plan2!$K$42*Plan3!$K$42)</f>
        <v>-1765283.0768495998</v>
      </c>
      <c r="M42" s="35">
        <f>C42*(Plan2!$L$42*Plan3!$L$42)</f>
        <v>755367.5584223999</v>
      </c>
      <c r="N42" s="35">
        <f>C42*(Plan2!$M$42*Plan3!$M$42)</f>
        <v>80031.70684079999</v>
      </c>
      <c r="O42" s="35">
        <f>C42*(Plan2!$N$42*Plan3!$N$42)</f>
        <v>0</v>
      </c>
      <c r="P42" s="35">
        <f>C42*(Plan2!$O$42*Plan3!$O$42)</f>
        <v>0</v>
      </c>
      <c r="Q42" s="35">
        <f>C42*(Plan2!$P$42*Plan3!$P$42)</f>
        <v>-468593.5684716</v>
      </c>
      <c r="R42" s="35">
        <f>C42*(Plan2!$Q$42*Plan3!$Q$42)</f>
        <v>300607.19235359994</v>
      </c>
      <c r="S42" s="35">
        <f>C42*(Plan2!$R$42*Plan3!$R$42)</f>
        <v>7163882.532298801</v>
      </c>
      <c r="T42" s="35">
        <f>C42*(Plan2!$S$42*Plan3!$S$42)</f>
        <v>4851078.4548864</v>
      </c>
      <c r="U42" s="35">
        <f>C42*(Plan2!$T$42*Plan3!$T$42)</f>
        <v>96321.44473379999</v>
      </c>
      <c r="V42" s="35">
        <f>C42*(Plan2!$U$42*Plan3!$U$42)</f>
        <v>0</v>
      </c>
      <c r="W42" s="35">
        <f>C42*(Plan2!$V$42*Plan3!$V$42)</f>
        <v>0</v>
      </c>
      <c r="X42" s="35">
        <f>C42*(Plan2!$W$42*Plan3!$W$42)</f>
        <v>3674227.00887</v>
      </c>
      <c r="Y42" s="35">
        <f>C42*(Plan2!$X$42*Plan3!$X$42)</f>
        <v>1431091.400013</v>
      </c>
      <c r="Z42" s="35">
        <f>C42*(Plan2!$Y$42*Plan3!$Y$42)</f>
        <v>-298001.5429248</v>
      </c>
      <c r="AA42" s="35">
        <f>C42*(Plan2!$Z$42*Plan3!$Z$42)</f>
        <v>-1313404.759953</v>
      </c>
      <c r="AB42" s="35">
        <f>C42*(Plan2!$AA$42*Plan3!$AA$42)</f>
        <v>965966.43528</v>
      </c>
      <c r="AC42" s="35">
        <f>C42*(Plan2!$AB$42*Plan3!$AB$42)</f>
        <v>0</v>
      </c>
      <c r="AD42" s="35">
        <f>C42*(Plan2!$AC$42*Plan3!$AC$42)</f>
        <v>0</v>
      </c>
      <c r="AE42" s="35">
        <f>C42*(Plan2!$AD$42*Plan3!$AD$42)</f>
        <v>647347.2251796</v>
      </c>
      <c r="AF42" s="35">
        <f>C42*(Plan2!$AE$42*Plan3!$AE$42)</f>
        <v>-1491191.8187364</v>
      </c>
      <c r="AG42" s="35">
        <f>C42*(Plan2!$AF$42*Plan3!$AF$42)</f>
        <v>-17643.6330048</v>
      </c>
      <c r="AH42" s="35" t="e">
        <f>C42*(Plan2!#REF!*Plan3!#REF!)</f>
        <v>#REF!</v>
      </c>
      <c r="AI42" s="5"/>
    </row>
    <row r="43" spans="1:35" ht="15">
      <c r="A43" s="9" t="s">
        <v>71</v>
      </c>
      <c r="B43" s="10" t="s">
        <v>35</v>
      </c>
      <c r="C43" s="11">
        <v>1.948</v>
      </c>
      <c r="D43" s="35">
        <f>C43*(Plan2!$C$43*Plan3!$C$43)</f>
        <v>24237.647152</v>
      </c>
      <c r="E43" s="35">
        <f>C43*(Plan2!$D$43*Plan3!$D$43)</f>
        <v>-82430.461536</v>
      </c>
      <c r="F43" s="35">
        <f>C43*(Plan2!$E$43*Plan3!$E$43)</f>
        <v>0</v>
      </c>
      <c r="G43" s="35">
        <f>C43*(Plan2!$F$43*Plan3!$F$43)</f>
        <v>-256166.5774104</v>
      </c>
      <c r="H43" s="35">
        <f>C43*(Plan2!$G$43*Plan3!$G$43)</f>
        <v>0</v>
      </c>
      <c r="I43" s="35">
        <f>C43*(Plan2!$H$43*Plan3!$H$43)</f>
        <v>0</v>
      </c>
      <c r="J43" s="35">
        <f>C43*(Plan2!$I$43*Plan3!$I$43)</f>
        <v>54204.2204896</v>
      </c>
      <c r="K43" s="35">
        <f>C43*(Plan2!$J$43*Plan3!$J$43)</f>
        <v>-81827.1234696</v>
      </c>
      <c r="L43" s="36">
        <f>C43*(Plan2!$K$43*Plan3!$K$43)</f>
        <v>195482.790558</v>
      </c>
      <c r="M43" s="35">
        <f>C43*(Plan2!$L$43*Plan3!$L$43)</f>
        <v>1678060.3585824</v>
      </c>
      <c r="N43" s="35">
        <f>C43*(Plan2!$M$43*Plan3!$M$43)</f>
        <v>-194871.21206199998</v>
      </c>
      <c r="O43" s="35">
        <f>C43*(Plan2!$N$43*Plan3!$N$43)</f>
        <v>0</v>
      </c>
      <c r="P43" s="35">
        <f>C43*(Plan2!$O$43*Plan3!$O$43)</f>
        <v>0</v>
      </c>
      <c r="Q43" s="35">
        <f>C43*(Plan2!$P$43*Plan3!$P$43)</f>
        <v>-90691.40786159999</v>
      </c>
      <c r="R43" s="35">
        <f>C43*(Plan2!$Q$43*Plan3!$Q$43)</f>
        <v>120856.3538312</v>
      </c>
      <c r="S43" s="35">
        <f>C43*(Plan2!$R$43*Plan3!$R$43)</f>
        <v>294930.3845904</v>
      </c>
      <c r="T43" s="35">
        <f>C43*(Plan2!$S$43*Plan3!$S$43)</f>
        <v>-699879.4760495999</v>
      </c>
      <c r="U43" s="35">
        <f>C43*(Plan2!$T$43*Plan3!$T$43)</f>
        <v>104547.06882200002</v>
      </c>
      <c r="V43" s="35">
        <f>C43*(Plan2!$U$43*Plan3!$U$43)</f>
        <v>0</v>
      </c>
      <c r="W43" s="35">
        <f>C43*(Plan2!$V$43*Plan3!$V$43)</f>
        <v>0</v>
      </c>
      <c r="X43" s="35">
        <f>C43*(Plan2!$W$43*Plan3!$W$43)</f>
        <v>61283.7766964</v>
      </c>
      <c r="Y43" s="35">
        <f>C43*(Plan2!$X$43*Plan3!$X$43)</f>
        <v>-63996.93629159999</v>
      </c>
      <c r="Z43" s="35">
        <f>C43*(Plan2!$Y$43*Plan3!$Y$43)</f>
        <v>343083.22587</v>
      </c>
      <c r="AA43" s="35">
        <f>C43*(Plan2!$Z$43*Plan3!$Z$43)</f>
        <v>0</v>
      </c>
      <c r="AB43" s="35">
        <f>C43*(Plan2!$AA$43*Plan3!$AA$43)</f>
        <v>286576.2023096</v>
      </c>
      <c r="AC43" s="35">
        <f>C43*(Plan2!$AB$43*Plan3!$AB$43)</f>
        <v>0</v>
      </c>
      <c r="AD43" s="35">
        <f>C43*(Plan2!$AC$43*Plan3!$AC$43)</f>
        <v>0</v>
      </c>
      <c r="AE43" s="35">
        <f>C43*(Plan2!$AD$43*Plan3!$AD$43)</f>
        <v>-36673.3347456</v>
      </c>
      <c r="AF43" s="35">
        <f>C43*(Plan2!$AE$43*Plan3!$AE$43)</f>
        <v>-963380.6848776</v>
      </c>
      <c r="AG43" s="35">
        <f>C43*(Plan2!$AF$43*Plan3!$AF$43)</f>
        <v>-370465.2496892</v>
      </c>
      <c r="AH43" s="35" t="e">
        <f>C43*(Plan2!#REF!*Plan3!#REF!)</f>
        <v>#REF!</v>
      </c>
      <c r="AI43" s="5"/>
    </row>
    <row r="44" spans="1:35" ht="15">
      <c r="A44" s="9" t="s">
        <v>72</v>
      </c>
      <c r="B44" s="10" t="s">
        <v>36</v>
      </c>
      <c r="C44" s="11">
        <v>1.773</v>
      </c>
      <c r="D44" s="35">
        <f>C44*(Plan2!$C$44*Plan3!$C$44)</f>
        <v>-787522.8767562001</v>
      </c>
      <c r="E44" s="35">
        <f>C44*(Plan2!$D$44*Plan3!$D$44)</f>
        <v>1363197.4403958</v>
      </c>
      <c r="F44" s="35">
        <f>C44*(Plan2!$E$44*Plan3!$E$44)</f>
        <v>0</v>
      </c>
      <c r="G44" s="35">
        <f>C44*(Plan2!$F$44*Plan3!$F$44)</f>
        <v>-765206.8049924999</v>
      </c>
      <c r="H44" s="35">
        <f>C44*(Plan2!$G$44*Plan3!$G$44)</f>
        <v>0</v>
      </c>
      <c r="I44" s="35">
        <f>C44*(Plan2!$H$44*Plan3!$H$44)</f>
        <v>0</v>
      </c>
      <c r="J44" s="35">
        <f>C44*(Plan2!$I$44*Plan3!$I$44)</f>
        <v>-124605.21450239999</v>
      </c>
      <c r="K44" s="35">
        <f>C44*(Plan2!$J$44*Plan3!$J$44)</f>
        <v>685478.8713023999</v>
      </c>
      <c r="L44" s="35">
        <f>C44*(Plan2!$K$44*Plan3!$K$44)</f>
        <v>-764218.197036</v>
      </c>
      <c r="M44" s="35">
        <f>C44*(Plan2!$L$44*Plan3!$L$44)</f>
        <v>5148181.7649594</v>
      </c>
      <c r="N44" s="35">
        <f>C44*(Plan2!$M$44*Plan3!$M$44)</f>
        <v>146173.9784679</v>
      </c>
      <c r="O44" s="35">
        <f>C44*(Plan2!$N$44*Plan3!$N$44)</f>
        <v>0</v>
      </c>
      <c r="P44" s="35">
        <f>C44*(Plan2!$O$44*Plan3!$O$44)</f>
        <v>0</v>
      </c>
      <c r="Q44" s="35">
        <f>C44*(Plan2!$P$44*Plan3!$P$44)</f>
        <v>-558112.3676288999</v>
      </c>
      <c r="R44" s="35">
        <f>C44*(Plan2!$Q$44*Plan3!$Q$44)</f>
        <v>273354.4146564</v>
      </c>
      <c r="S44" s="35">
        <f>C44*(Plan2!$R$44*Plan3!$R$44)</f>
        <v>-52134.9641163</v>
      </c>
      <c r="T44" s="35">
        <f>C44*(Plan2!$S$44*Plan3!$S$44)</f>
        <v>228159.020943</v>
      </c>
      <c r="U44" s="35">
        <f>C44*(Plan2!$T$44*Plan3!$T$44)</f>
        <v>160688.259468</v>
      </c>
      <c r="V44" s="35">
        <f>C44*(Plan2!$U$44*Plan3!$U$44)</f>
        <v>0</v>
      </c>
      <c r="W44" s="35">
        <f>C44*(Plan2!$V$44*Plan3!$V$44)</f>
        <v>0</v>
      </c>
      <c r="X44" s="35">
        <f>C44*(Plan2!$W$44*Plan3!$W$44)</f>
        <v>1422901.4868980998</v>
      </c>
      <c r="Y44" s="35">
        <f>C44*(Plan2!$X$44*Plan3!$X$44)</f>
        <v>360219.0249324</v>
      </c>
      <c r="Z44" s="35">
        <f>C44*(Plan2!$Y$44*Plan3!$Y$44)</f>
        <v>2130846.9101478</v>
      </c>
      <c r="AA44" s="35">
        <f>C44*(Plan2!$Z$44*Plan3!$Z$44)</f>
        <v>264931.5794031</v>
      </c>
      <c r="AB44" s="35">
        <f>C44*(Plan2!$AA$44*Plan3!$AA$44)</f>
        <v>187070.3374158</v>
      </c>
      <c r="AC44" s="35">
        <f>C44*(Plan2!$AB$44*Plan3!$AB$44)</f>
        <v>0</v>
      </c>
      <c r="AD44" s="35">
        <f>C44*(Plan2!$AC$44*Plan3!$AC$44)</f>
        <v>0</v>
      </c>
      <c r="AE44" s="35">
        <f>C44*(Plan2!$AD$44*Plan3!$AD$44)</f>
        <v>-665230.3437735</v>
      </c>
      <c r="AF44" s="35">
        <f>C44*(Plan2!$AE$44*Plan3!$AE$44)</f>
        <v>-5780224.7087508</v>
      </c>
      <c r="AG44" s="35">
        <f>C44*(Plan2!$AF$44*Plan3!$AF$44)</f>
        <v>-2569333.1958405</v>
      </c>
      <c r="AH44" s="35" t="e">
        <f>C44*(Plan2!#REF!*Plan3!#REF!)</f>
        <v>#REF!</v>
      </c>
      <c r="AI44" s="5"/>
    </row>
    <row r="45" spans="1:35" ht="15">
      <c r="A45" s="9" t="s">
        <v>73</v>
      </c>
      <c r="B45" s="10" t="s">
        <v>37</v>
      </c>
      <c r="C45" s="11">
        <v>2.012</v>
      </c>
      <c r="D45" s="35">
        <f>C45*(Plan2!$C$45*Plan3!$C$45)</f>
        <v>-413914.03819600004</v>
      </c>
      <c r="E45" s="35">
        <f>C45*(Plan2!$D$45*Plan3!$D$45)</f>
        <v>199878.1960776</v>
      </c>
      <c r="F45" s="35">
        <f>C45*(Plan2!$E$45*Plan3!$E$45)</f>
        <v>0</v>
      </c>
      <c r="G45" s="35">
        <f>C45*(Plan2!$F$45*Plan3!$F$45)</f>
        <v>172748.5759984</v>
      </c>
      <c r="H45" s="35">
        <f>C45*(Plan2!$G$45*Plan3!$G$45)</f>
        <v>0</v>
      </c>
      <c r="I45" s="35">
        <f>C45*(Plan2!$H$45*Plan3!$H$45)</f>
        <v>0</v>
      </c>
      <c r="J45" s="35">
        <f>C45*(Plan2!$I$45*Plan3!$I$45)</f>
        <v>171808.93034999998</v>
      </c>
      <c r="K45" s="35">
        <f>C45*(Plan2!$J$45*Plan3!$J$45)</f>
        <v>-54363.753096</v>
      </c>
      <c r="L45" s="35">
        <f>C45*(Plan2!$K$45*Plan3!$K$45)</f>
        <v>-6712.011477600001</v>
      </c>
      <c r="M45" s="35">
        <f>C45*(Plan2!$L$45*Plan3!$L$45)</f>
        <v>850644.8630064001</v>
      </c>
      <c r="N45" s="35">
        <f>C45*(Plan2!$M$45*Plan3!$M$45)</f>
        <v>-52312.68408</v>
      </c>
      <c r="O45" s="35">
        <f>C45*(Plan2!$N$45*Plan3!$N$45)</f>
        <v>0</v>
      </c>
      <c r="P45" s="35">
        <f>C45*(Plan2!$O$45*Plan3!$O$45)</f>
        <v>0</v>
      </c>
      <c r="Q45" s="35">
        <f>C45*(Plan2!$P$45*Plan3!$P$45)</f>
        <v>-47041.3656048</v>
      </c>
      <c r="R45" s="35">
        <f>C45*(Plan2!$Q$45*Plan3!$Q$45)</f>
        <v>174096.4312968</v>
      </c>
      <c r="S45" s="35">
        <f>C45*(Plan2!$R$45*Plan3!$R$45)</f>
        <v>577955.3731392</v>
      </c>
      <c r="T45" s="35">
        <f>C45*(Plan2!$S$45*Plan3!$S$45)</f>
        <v>844070.1323008001</v>
      </c>
      <c r="U45" s="35">
        <f>C45*(Plan2!$T$45*Plan3!$T$45)</f>
        <v>278622.72254080005</v>
      </c>
      <c r="V45" s="35">
        <f>C45*(Plan2!$U$45*Plan3!$U$45)</f>
        <v>0</v>
      </c>
      <c r="W45" s="35">
        <f>C45*(Plan2!$V$45*Plan3!$V$45)</f>
        <v>0</v>
      </c>
      <c r="X45" s="35">
        <f>C45*(Plan2!$W$45*Plan3!$W$45)</f>
        <v>378282.9491304</v>
      </c>
      <c r="Y45" s="35">
        <f>C45*(Plan2!$X$45*Plan3!$X$45)</f>
        <v>0</v>
      </c>
      <c r="Z45" s="35">
        <f>C45*(Plan2!$Y$45*Plan3!$Y$45)</f>
        <v>143928.92199399997</v>
      </c>
      <c r="AA45" s="35">
        <f>C45*(Plan2!$Z$45*Plan3!$Z$45)</f>
        <v>-490695.0765948</v>
      </c>
      <c r="AB45" s="35">
        <f>C45*(Plan2!$AA$45*Plan3!$AA$45)</f>
        <v>194831.77856</v>
      </c>
      <c r="AC45" s="35">
        <f>C45*(Plan2!$AB$45*Plan3!$AB$45)</f>
        <v>0</v>
      </c>
      <c r="AD45" s="35">
        <f>C45*(Plan2!$AC$45*Plan3!$AC$45)</f>
        <v>0</v>
      </c>
      <c r="AE45" s="35">
        <f>C45*(Plan2!$AD$45*Plan3!$AD$45)</f>
        <v>180799.5481248</v>
      </c>
      <c r="AF45" s="35">
        <f>C45*(Plan2!$AE$45*Plan3!$AE$45)</f>
        <v>343817.2074468</v>
      </c>
      <c r="AG45" s="35">
        <f>C45*(Plan2!$AF$45*Plan3!$AF$45)</f>
        <v>-554528.59762</v>
      </c>
      <c r="AH45" s="35" t="e">
        <f>C45*(Plan2!#REF!*Plan3!#REF!)</f>
        <v>#REF!</v>
      </c>
      <c r="AI45" s="5"/>
    </row>
    <row r="46" spans="1:35" ht="15">
      <c r="A46" s="67" t="s">
        <v>87</v>
      </c>
      <c r="B46" s="68"/>
      <c r="C46" s="69"/>
      <c r="D46" s="37">
        <f>(SUM(D6:D45)/40000)</f>
        <v>-8409.315708319375</v>
      </c>
      <c r="E46" s="37">
        <f aca="true" t="shared" si="0" ref="E46:AH46">(SUM(E6:E45)/40000)</f>
        <v>11446.295275904853</v>
      </c>
      <c r="F46" s="37">
        <f t="shared" si="0"/>
        <v>0</v>
      </c>
      <c r="G46" s="37">
        <f t="shared" si="0"/>
        <v>-7382.177030753909</v>
      </c>
      <c r="H46" s="37">
        <f t="shared" si="0"/>
        <v>0</v>
      </c>
      <c r="I46" s="37">
        <f t="shared" si="0"/>
        <v>0</v>
      </c>
      <c r="J46" s="37">
        <f t="shared" si="0"/>
        <v>-3702.9724162161806</v>
      </c>
      <c r="K46" s="37">
        <f t="shared" si="0"/>
        <v>1851.0877693545763</v>
      </c>
      <c r="L46" s="37">
        <f t="shared" si="0"/>
        <v>-1351.5139856400951</v>
      </c>
      <c r="M46" s="37">
        <f t="shared" si="0"/>
        <v>6163.349852824304</v>
      </c>
      <c r="N46" s="37">
        <f t="shared" si="0"/>
        <v>1633.9633896186515</v>
      </c>
      <c r="O46" s="37">
        <f t="shared" si="0"/>
        <v>0</v>
      </c>
      <c r="P46" s="37">
        <f t="shared" si="0"/>
        <v>0</v>
      </c>
      <c r="Q46" s="37">
        <f t="shared" si="0"/>
        <v>-1046.7589549009415</v>
      </c>
      <c r="R46" s="37">
        <f t="shared" si="0"/>
        <v>2625.8796623424582</v>
      </c>
      <c r="S46" s="37">
        <f t="shared" si="0"/>
        <v>509.4695019890781</v>
      </c>
      <c r="T46" s="37">
        <f t="shared" si="0"/>
        <v>-1612.0490963993695</v>
      </c>
      <c r="U46" s="37">
        <f t="shared" si="0"/>
        <v>-2435.4177240073623</v>
      </c>
      <c r="V46" s="37">
        <f t="shared" si="0"/>
        <v>0</v>
      </c>
      <c r="W46" s="37">
        <f t="shared" si="0"/>
        <v>0</v>
      </c>
      <c r="X46" s="37">
        <f t="shared" si="0"/>
        <v>5468.170806763436</v>
      </c>
      <c r="Y46" s="37">
        <f t="shared" si="0"/>
        <v>-982.9664899950869</v>
      </c>
      <c r="Z46" s="37">
        <f t="shared" si="0"/>
        <v>424.1521077505975</v>
      </c>
      <c r="AA46" s="37">
        <f t="shared" si="0"/>
        <v>-6225.198773269688</v>
      </c>
      <c r="AB46" s="37">
        <f t="shared" si="0"/>
        <v>2249.086920434353</v>
      </c>
      <c r="AC46" s="37">
        <f t="shared" si="0"/>
        <v>0</v>
      </c>
      <c r="AD46" s="37">
        <f t="shared" si="0"/>
        <v>0</v>
      </c>
      <c r="AE46" s="37">
        <f t="shared" si="0"/>
        <v>-1962.4159608302944</v>
      </c>
      <c r="AF46" s="37">
        <f t="shared" si="0"/>
        <v>-14562.339657160908</v>
      </c>
      <c r="AG46" s="37">
        <f t="shared" si="0"/>
        <v>-7627.715709837222</v>
      </c>
      <c r="AH46" s="37" t="e">
        <f t="shared" si="0"/>
        <v>#REF!</v>
      </c>
      <c r="AI46" s="5"/>
    </row>
    <row r="47" spans="1:35" ht="15">
      <c r="A47" s="27"/>
      <c r="B47" s="27"/>
      <c r="C47" s="27"/>
      <c r="D47" s="35"/>
      <c r="E47" s="35"/>
      <c r="F47" s="35"/>
      <c r="G47" s="35"/>
      <c r="H47" s="35"/>
      <c r="I47" s="35"/>
      <c r="J47" s="35"/>
      <c r="K47" s="35"/>
      <c r="L47" s="3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5"/>
    </row>
    <row r="48" spans="1:35" ht="15">
      <c r="A48" s="27"/>
      <c r="B48" s="27"/>
      <c r="C48" s="2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5"/>
    </row>
    <row r="49" spans="1:34" ht="15">
      <c r="A49" s="27"/>
      <c r="B49" s="27"/>
      <c r="C49" s="2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5">
      <c r="A50" s="27"/>
      <c r="B50" s="27"/>
      <c r="C50" s="27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15">
      <c r="A51" s="27"/>
      <c r="B51" s="27"/>
      <c r="C51" s="27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ht="15">
      <c r="A52" s="27"/>
      <c r="B52" s="27"/>
      <c r="C52" s="2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15">
      <c r="A53" s="27"/>
      <c r="B53" s="27"/>
      <c r="C53" s="2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X1">
      <selection activeCell="AD45" sqref="AD45"/>
    </sheetView>
  </sheetViews>
  <sheetFormatPr defaultColWidth="9.140625" defaultRowHeight="15"/>
  <cols>
    <col min="1" max="1" width="24.28125" style="0" customWidth="1"/>
    <col min="3" max="4" width="18.00390625" style="0" customWidth="1"/>
    <col min="5" max="5" width="9.421875" style="0" customWidth="1"/>
    <col min="6" max="6" width="18.00390625" style="0" customWidth="1"/>
    <col min="7" max="7" width="9.00390625" style="0" customWidth="1"/>
    <col min="8" max="8" width="9.140625" style="0" customWidth="1"/>
    <col min="9" max="11" width="18.140625" style="0" customWidth="1"/>
    <col min="12" max="12" width="15.8515625" style="0" customWidth="1"/>
    <col min="13" max="13" width="17.7109375" style="0" customWidth="1"/>
    <col min="14" max="14" width="9.421875" style="0" customWidth="1"/>
    <col min="15" max="15" width="10.00390625" style="0" customWidth="1"/>
    <col min="16" max="16" width="18.140625" style="0" customWidth="1"/>
    <col min="17" max="17" width="18.28125" style="0" customWidth="1"/>
    <col min="18" max="18" width="18.140625" style="0" customWidth="1"/>
    <col min="19" max="19" width="18.28125" style="0" customWidth="1"/>
    <col min="20" max="20" width="18.57421875" style="0" customWidth="1"/>
    <col min="21" max="22" width="9.28125" style="0" customWidth="1"/>
    <col min="23" max="23" width="18.140625" style="0" customWidth="1"/>
    <col min="24" max="24" width="18.57421875" style="0" customWidth="1"/>
    <col min="25" max="27" width="18.421875" style="0" customWidth="1"/>
    <col min="28" max="28" width="9.8515625" style="0" customWidth="1"/>
    <col min="29" max="29" width="9.421875" style="0" customWidth="1"/>
    <col min="30" max="30" width="19.140625" style="0" customWidth="1"/>
    <col min="31" max="31" width="18.00390625" style="0" customWidth="1"/>
    <col min="32" max="32" width="18.7109375" style="0" customWidth="1"/>
  </cols>
  <sheetData>
    <row r="1" spans="1:32" ht="18.75">
      <c r="A1" s="70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15">
      <c r="A2" s="72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</row>
    <row r="4" spans="1:32" ht="15">
      <c r="A4" s="2" t="s">
        <v>81</v>
      </c>
      <c r="B4" s="2" t="s">
        <v>38</v>
      </c>
      <c r="C4" s="2">
        <v>1</v>
      </c>
      <c r="D4" s="2">
        <v>2</v>
      </c>
      <c r="E4" s="2" t="s">
        <v>93</v>
      </c>
      <c r="F4" s="2">
        <v>4</v>
      </c>
      <c r="G4" s="2" t="s">
        <v>89</v>
      </c>
      <c r="H4" s="2" t="s">
        <v>90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 t="s">
        <v>89</v>
      </c>
      <c r="O4" s="2" t="s">
        <v>90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 t="s">
        <v>89</v>
      </c>
      <c r="V4" s="2" t="s">
        <v>90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 t="s">
        <v>89</v>
      </c>
      <c r="AC4" s="2" t="s">
        <v>90</v>
      </c>
      <c r="AD4" s="2">
        <v>28</v>
      </c>
      <c r="AE4" s="2">
        <v>29</v>
      </c>
      <c r="AF4" s="2">
        <v>30</v>
      </c>
    </row>
    <row r="5" spans="1:32" ht="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3" ht="15">
      <c r="A6" s="9" t="s">
        <v>42</v>
      </c>
      <c r="B6" s="10" t="s">
        <v>0</v>
      </c>
      <c r="C6" s="18">
        <v>665373941</v>
      </c>
      <c r="D6" s="18">
        <v>1245039748</v>
      </c>
      <c r="E6" s="18"/>
      <c r="F6" s="18">
        <v>829750836</v>
      </c>
      <c r="G6" s="18"/>
      <c r="H6" s="18"/>
      <c r="I6" s="18">
        <v>728864451</v>
      </c>
      <c r="J6" s="18">
        <v>659658172</v>
      </c>
      <c r="K6" s="18">
        <v>750429589</v>
      </c>
      <c r="L6" s="18">
        <v>742106763</v>
      </c>
      <c r="M6" s="18">
        <v>470594856</v>
      </c>
      <c r="N6" s="18"/>
      <c r="O6" s="18"/>
      <c r="P6" s="18">
        <v>563217865</v>
      </c>
      <c r="Q6" s="18">
        <v>454749804</v>
      </c>
      <c r="R6" s="18">
        <v>1324479526</v>
      </c>
      <c r="S6" s="18">
        <v>780523180</v>
      </c>
      <c r="T6" s="18">
        <v>2054019522</v>
      </c>
      <c r="U6" s="43"/>
      <c r="V6" s="18"/>
      <c r="W6" s="18">
        <v>972133152</v>
      </c>
      <c r="X6" s="18">
        <v>613821412</v>
      </c>
      <c r="Y6" s="18">
        <v>536888894</v>
      </c>
      <c r="Z6" s="18">
        <v>488775446</v>
      </c>
      <c r="AA6" s="18">
        <v>314947227</v>
      </c>
      <c r="AB6" s="18"/>
      <c r="AC6" s="18"/>
      <c r="AD6" s="18">
        <v>411437291</v>
      </c>
      <c r="AE6" s="18">
        <v>1276585926</v>
      </c>
      <c r="AF6" s="18">
        <v>686191974</v>
      </c>
      <c r="AG6" s="3"/>
    </row>
    <row r="7" spans="1:33" ht="15">
      <c r="A7" s="9" t="s">
        <v>43</v>
      </c>
      <c r="B7" s="10" t="s">
        <v>1</v>
      </c>
      <c r="C7" s="18">
        <v>111520950</v>
      </c>
      <c r="D7" s="18">
        <v>90438624</v>
      </c>
      <c r="E7" s="18"/>
      <c r="F7" s="18">
        <v>116504459</v>
      </c>
      <c r="G7" s="18"/>
      <c r="H7" s="18"/>
      <c r="I7" s="18">
        <v>103873765</v>
      </c>
      <c r="J7" s="18">
        <v>102095343</v>
      </c>
      <c r="K7" s="18">
        <v>90790208</v>
      </c>
      <c r="L7" s="18">
        <v>105282256</v>
      </c>
      <c r="M7" s="18">
        <v>85493399</v>
      </c>
      <c r="N7" s="18"/>
      <c r="O7" s="18"/>
      <c r="P7" s="18">
        <v>108551512</v>
      </c>
      <c r="Q7" s="18">
        <v>66279988</v>
      </c>
      <c r="R7" s="18">
        <v>157462494</v>
      </c>
      <c r="S7" s="18">
        <v>103545016</v>
      </c>
      <c r="T7" s="18">
        <v>77179656</v>
      </c>
      <c r="U7" s="43"/>
      <c r="V7" s="18"/>
      <c r="W7" s="18">
        <v>100188991</v>
      </c>
      <c r="X7" s="18">
        <v>117915197</v>
      </c>
      <c r="Y7" s="18">
        <v>100183198</v>
      </c>
      <c r="Z7" s="18">
        <v>120373348</v>
      </c>
      <c r="AA7" s="18">
        <v>106702912</v>
      </c>
      <c r="AB7" s="18"/>
      <c r="AC7" s="18"/>
      <c r="AD7" s="18">
        <v>107036617</v>
      </c>
      <c r="AE7" s="18">
        <v>117605351</v>
      </c>
      <c r="AF7" s="18">
        <v>123924127</v>
      </c>
      <c r="AG7" s="3"/>
    </row>
    <row r="8" spans="1:33" ht="15">
      <c r="A8" s="9" t="s">
        <v>74</v>
      </c>
      <c r="B8" s="10" t="s">
        <v>2</v>
      </c>
      <c r="C8" s="18">
        <v>97057125</v>
      </c>
      <c r="D8" s="18">
        <v>61311577</v>
      </c>
      <c r="E8" s="18"/>
      <c r="F8" s="18">
        <v>104175807</v>
      </c>
      <c r="G8" s="18"/>
      <c r="H8" s="18"/>
      <c r="I8" s="18">
        <v>94952910</v>
      </c>
      <c r="J8" s="18">
        <v>78599407</v>
      </c>
      <c r="K8" s="18">
        <v>69186629</v>
      </c>
      <c r="L8" s="18">
        <v>77001923</v>
      </c>
      <c r="M8" s="18">
        <v>81583258</v>
      </c>
      <c r="N8" s="18"/>
      <c r="O8" s="18"/>
      <c r="P8" s="18">
        <v>84229262</v>
      </c>
      <c r="Q8" s="18">
        <v>65230732</v>
      </c>
      <c r="R8" s="18">
        <v>87968135</v>
      </c>
      <c r="S8" s="18">
        <v>108319284</v>
      </c>
      <c r="T8" s="18">
        <v>78347998</v>
      </c>
      <c r="U8" s="43"/>
      <c r="V8" s="18"/>
      <c r="W8" s="18">
        <v>89484563</v>
      </c>
      <c r="X8" s="18">
        <v>74773412</v>
      </c>
      <c r="Y8" s="18">
        <v>72098978</v>
      </c>
      <c r="Z8" s="18">
        <v>200629677</v>
      </c>
      <c r="AA8" s="18">
        <v>83616897</v>
      </c>
      <c r="AB8" s="18"/>
      <c r="AC8" s="18"/>
      <c r="AD8" s="18">
        <v>97666575</v>
      </c>
      <c r="AE8" s="18">
        <v>134665261</v>
      </c>
      <c r="AF8" s="18">
        <v>194637506</v>
      </c>
      <c r="AG8" s="3"/>
    </row>
    <row r="9" spans="1:33" ht="15">
      <c r="A9" s="9" t="s">
        <v>44</v>
      </c>
      <c r="B9" s="10" t="s">
        <v>3</v>
      </c>
      <c r="C9" s="18">
        <v>104501527</v>
      </c>
      <c r="D9" s="18">
        <v>207279186</v>
      </c>
      <c r="E9" s="18"/>
      <c r="F9" s="18">
        <v>150367840</v>
      </c>
      <c r="G9" s="18"/>
      <c r="H9" s="18"/>
      <c r="I9" s="18">
        <v>149024810</v>
      </c>
      <c r="J9" s="18">
        <v>120730104</v>
      </c>
      <c r="K9" s="18">
        <v>124143878</v>
      </c>
      <c r="L9" s="18">
        <v>185554576</v>
      </c>
      <c r="M9" s="18">
        <v>123877170</v>
      </c>
      <c r="N9" s="18"/>
      <c r="O9" s="18"/>
      <c r="P9" s="18">
        <v>168859701</v>
      </c>
      <c r="Q9" s="18">
        <v>108896577</v>
      </c>
      <c r="R9" s="18">
        <v>152245310</v>
      </c>
      <c r="S9" s="18">
        <v>174687847</v>
      </c>
      <c r="T9" s="18">
        <v>113784186</v>
      </c>
      <c r="U9" s="43"/>
      <c r="V9" s="18"/>
      <c r="W9" s="18">
        <v>79123686</v>
      </c>
      <c r="X9" s="18">
        <v>129977058</v>
      </c>
      <c r="Y9" s="18">
        <v>214611273</v>
      </c>
      <c r="Z9" s="18">
        <v>246826550</v>
      </c>
      <c r="AA9" s="18">
        <v>146330564</v>
      </c>
      <c r="AB9" s="18"/>
      <c r="AC9" s="18"/>
      <c r="AD9" s="18">
        <v>116845509</v>
      </c>
      <c r="AE9" s="18">
        <v>230139051</v>
      </c>
      <c r="AF9" s="18">
        <v>430187183</v>
      </c>
      <c r="AG9" s="3"/>
    </row>
    <row r="10" spans="1:33" ht="15">
      <c r="A10" s="9" t="s">
        <v>45</v>
      </c>
      <c r="B10" s="10" t="s">
        <v>41</v>
      </c>
      <c r="C10" s="18">
        <v>30264477</v>
      </c>
      <c r="D10" s="18">
        <v>53890918</v>
      </c>
      <c r="E10" s="18"/>
      <c r="F10" s="18">
        <v>21925359</v>
      </c>
      <c r="G10" s="18"/>
      <c r="H10" s="18"/>
      <c r="I10" s="18">
        <v>19242927</v>
      </c>
      <c r="J10" s="18">
        <v>23602502</v>
      </c>
      <c r="K10" s="18">
        <v>20584883</v>
      </c>
      <c r="L10" s="18">
        <v>18870135</v>
      </c>
      <c r="M10" s="18">
        <v>21958350</v>
      </c>
      <c r="N10" s="18"/>
      <c r="O10" s="18"/>
      <c r="P10" s="18">
        <v>13774668</v>
      </c>
      <c r="Q10" s="18">
        <v>53926334</v>
      </c>
      <c r="R10" s="18">
        <v>47168566</v>
      </c>
      <c r="S10" s="18">
        <v>28817941</v>
      </c>
      <c r="T10" s="18">
        <v>20961975</v>
      </c>
      <c r="U10" s="43"/>
      <c r="V10" s="18"/>
      <c r="W10" s="18">
        <v>14035560</v>
      </c>
      <c r="X10" s="18">
        <v>34010653</v>
      </c>
      <c r="Y10" s="18">
        <v>20942673</v>
      </c>
      <c r="Z10" s="18">
        <v>17382059</v>
      </c>
      <c r="AA10" s="18">
        <v>12518411</v>
      </c>
      <c r="AB10" s="18"/>
      <c r="AC10" s="18"/>
      <c r="AD10" s="18">
        <v>8798978</v>
      </c>
      <c r="AE10" s="18">
        <v>17614859</v>
      </c>
      <c r="AF10" s="18">
        <v>16789628</v>
      </c>
      <c r="AG10" s="3"/>
    </row>
    <row r="11" spans="1:33" ht="15">
      <c r="A11" s="9" t="s">
        <v>46</v>
      </c>
      <c r="B11" s="10" t="s">
        <v>4</v>
      </c>
      <c r="C11" s="18">
        <v>30319083</v>
      </c>
      <c r="D11" s="18">
        <v>27419327</v>
      </c>
      <c r="E11" s="18"/>
      <c r="F11" s="18">
        <v>34962900</v>
      </c>
      <c r="G11" s="18"/>
      <c r="H11" s="18"/>
      <c r="I11" s="18">
        <v>23862652</v>
      </c>
      <c r="J11" s="18">
        <v>27490093</v>
      </c>
      <c r="K11" s="18">
        <v>22054683</v>
      </c>
      <c r="L11" s="18">
        <v>16806109</v>
      </c>
      <c r="M11" s="18">
        <v>19054001</v>
      </c>
      <c r="N11" s="18"/>
      <c r="O11" s="18"/>
      <c r="P11" s="18">
        <v>11536091</v>
      </c>
      <c r="Q11" s="18">
        <v>35591175</v>
      </c>
      <c r="R11" s="18">
        <v>39812626</v>
      </c>
      <c r="S11" s="18">
        <v>17173476</v>
      </c>
      <c r="T11" s="18">
        <v>32917438</v>
      </c>
      <c r="U11" s="43"/>
      <c r="V11" s="18"/>
      <c r="W11" s="18">
        <v>17070997</v>
      </c>
      <c r="X11" s="18">
        <v>25994818</v>
      </c>
      <c r="Y11" s="18">
        <v>20311573</v>
      </c>
      <c r="Z11" s="18">
        <v>21020852</v>
      </c>
      <c r="AA11" s="18">
        <v>16291100</v>
      </c>
      <c r="AB11" s="18"/>
      <c r="AC11" s="18"/>
      <c r="AD11" s="18">
        <v>10303648</v>
      </c>
      <c r="AE11" s="18">
        <v>22360308</v>
      </c>
      <c r="AF11" s="18">
        <v>28905100</v>
      </c>
      <c r="AG11" s="3"/>
    </row>
    <row r="12" spans="1:33" ht="15">
      <c r="A12" s="9" t="s">
        <v>47</v>
      </c>
      <c r="B12" s="10" t="s">
        <v>5</v>
      </c>
      <c r="C12" s="18">
        <v>7689132</v>
      </c>
      <c r="D12" s="18">
        <v>10495504</v>
      </c>
      <c r="E12" s="18"/>
      <c r="F12" s="18">
        <v>13902245</v>
      </c>
      <c r="G12" s="18"/>
      <c r="H12" s="18"/>
      <c r="I12" s="18">
        <v>12239499</v>
      </c>
      <c r="J12" s="18">
        <v>20711089</v>
      </c>
      <c r="K12" s="18">
        <v>19931188</v>
      </c>
      <c r="L12" s="18">
        <v>7791982</v>
      </c>
      <c r="M12" s="18">
        <v>7509967</v>
      </c>
      <c r="N12" s="18"/>
      <c r="O12" s="18"/>
      <c r="P12" s="18">
        <v>6994937</v>
      </c>
      <c r="Q12" s="18">
        <v>13977410</v>
      </c>
      <c r="R12" s="18">
        <v>24651546</v>
      </c>
      <c r="S12" s="18">
        <v>10217180</v>
      </c>
      <c r="T12" s="18">
        <v>10090224</v>
      </c>
      <c r="U12" s="43"/>
      <c r="V12" s="18"/>
      <c r="W12" s="18">
        <v>6460822</v>
      </c>
      <c r="X12" s="18">
        <v>13059891</v>
      </c>
      <c r="Y12" s="18">
        <v>10695599</v>
      </c>
      <c r="Z12" s="18">
        <v>8898594</v>
      </c>
      <c r="AA12" s="18">
        <v>4367080</v>
      </c>
      <c r="AB12" s="18"/>
      <c r="AC12" s="18"/>
      <c r="AD12" s="18">
        <v>3001490</v>
      </c>
      <c r="AE12" s="18">
        <v>14968601</v>
      </c>
      <c r="AF12" s="18">
        <v>13151220</v>
      </c>
      <c r="AG12" s="3"/>
    </row>
    <row r="13" spans="1:33" ht="15">
      <c r="A13" s="9" t="s">
        <v>82</v>
      </c>
      <c r="B13" s="10" t="s">
        <v>6</v>
      </c>
      <c r="C13" s="18">
        <v>19365878</v>
      </c>
      <c r="D13" s="18">
        <v>36286511</v>
      </c>
      <c r="E13" s="18"/>
      <c r="F13" s="18">
        <v>66049753</v>
      </c>
      <c r="G13" s="18"/>
      <c r="H13" s="18"/>
      <c r="I13" s="18">
        <v>21981153</v>
      </c>
      <c r="J13" s="18">
        <v>58549376</v>
      </c>
      <c r="K13" s="18">
        <v>25600444</v>
      </c>
      <c r="L13" s="18">
        <v>76418592</v>
      </c>
      <c r="M13" s="18">
        <v>24862252</v>
      </c>
      <c r="N13" s="18"/>
      <c r="O13" s="18"/>
      <c r="P13" s="18">
        <v>31232019</v>
      </c>
      <c r="Q13" s="18">
        <v>29343013</v>
      </c>
      <c r="R13" s="18">
        <v>36947078</v>
      </c>
      <c r="S13" s="18">
        <v>26826189</v>
      </c>
      <c r="T13" s="18">
        <v>14848869</v>
      </c>
      <c r="U13" s="43"/>
      <c r="V13" s="18"/>
      <c r="W13" s="18">
        <v>17303794</v>
      </c>
      <c r="X13" s="18">
        <v>33257458</v>
      </c>
      <c r="Y13" s="18">
        <v>24943135</v>
      </c>
      <c r="Z13" s="18">
        <v>28928902</v>
      </c>
      <c r="AA13" s="18">
        <v>15233360</v>
      </c>
      <c r="AB13" s="18"/>
      <c r="AC13" s="18"/>
      <c r="AD13" s="18">
        <v>8114999</v>
      </c>
      <c r="AE13" s="18">
        <v>139369332</v>
      </c>
      <c r="AF13" s="18">
        <v>34401051</v>
      </c>
      <c r="AG13" s="3"/>
    </row>
    <row r="14" spans="1:33" ht="15">
      <c r="A14" s="9" t="s">
        <v>75</v>
      </c>
      <c r="B14" s="10" t="s">
        <v>7</v>
      </c>
      <c r="C14" s="18">
        <v>909662940</v>
      </c>
      <c r="D14" s="18">
        <v>1321295179</v>
      </c>
      <c r="E14" s="18"/>
      <c r="F14" s="18">
        <v>451265091</v>
      </c>
      <c r="G14" s="18"/>
      <c r="H14" s="18"/>
      <c r="I14" s="18">
        <v>494562793</v>
      </c>
      <c r="J14" s="18">
        <v>484443952</v>
      </c>
      <c r="K14" s="18">
        <v>613321927</v>
      </c>
      <c r="L14" s="18">
        <v>541028958</v>
      </c>
      <c r="M14" s="18">
        <v>351360031</v>
      </c>
      <c r="N14" s="18"/>
      <c r="O14" s="18"/>
      <c r="P14" s="18">
        <v>454028082</v>
      </c>
      <c r="Q14" s="18">
        <v>368909648</v>
      </c>
      <c r="R14" s="18">
        <v>727229874</v>
      </c>
      <c r="S14" s="18">
        <v>464234900</v>
      </c>
      <c r="T14" s="18">
        <v>369732295</v>
      </c>
      <c r="U14" s="43"/>
      <c r="V14" s="18"/>
      <c r="W14" s="18">
        <v>716159373</v>
      </c>
      <c r="X14" s="18">
        <v>583232050</v>
      </c>
      <c r="Y14" s="18">
        <v>699204178</v>
      </c>
      <c r="Z14" s="18">
        <v>618666605</v>
      </c>
      <c r="AA14" s="18">
        <v>302526359</v>
      </c>
      <c r="AB14" s="18"/>
      <c r="AC14" s="18"/>
      <c r="AD14" s="18">
        <v>206961007</v>
      </c>
      <c r="AE14" s="18">
        <v>448792842</v>
      </c>
      <c r="AF14" s="18">
        <v>498574776</v>
      </c>
      <c r="AG14" s="3"/>
    </row>
    <row r="15" spans="1:33" ht="15">
      <c r="A15" s="9" t="s">
        <v>76</v>
      </c>
      <c r="B15" s="10" t="s">
        <v>8</v>
      </c>
      <c r="C15" s="18">
        <v>224136874</v>
      </c>
      <c r="D15" s="18">
        <v>583850891</v>
      </c>
      <c r="E15" s="18"/>
      <c r="F15" s="18">
        <v>286023352</v>
      </c>
      <c r="G15" s="18"/>
      <c r="H15" s="18"/>
      <c r="I15" s="18">
        <v>252795490</v>
      </c>
      <c r="J15" s="18">
        <v>183272237</v>
      </c>
      <c r="K15" s="18">
        <v>171957023</v>
      </c>
      <c r="L15" s="18">
        <v>131001962</v>
      </c>
      <c r="M15" s="18">
        <v>118485083</v>
      </c>
      <c r="N15" s="18"/>
      <c r="O15" s="18"/>
      <c r="P15" s="18">
        <v>135667294</v>
      </c>
      <c r="Q15" s="18">
        <v>194403657</v>
      </c>
      <c r="R15" s="18">
        <v>342421270</v>
      </c>
      <c r="S15" s="18">
        <v>207944122</v>
      </c>
      <c r="T15" s="18">
        <v>100507390</v>
      </c>
      <c r="U15" s="43"/>
      <c r="V15" s="18"/>
      <c r="W15" s="18">
        <v>292916379</v>
      </c>
      <c r="X15" s="18">
        <v>255330257</v>
      </c>
      <c r="Y15" s="18">
        <v>255727058</v>
      </c>
      <c r="Z15" s="18">
        <v>199652462</v>
      </c>
      <c r="AA15" s="18">
        <v>121544973</v>
      </c>
      <c r="AB15" s="18"/>
      <c r="AC15" s="18"/>
      <c r="AD15" s="18">
        <v>90594762</v>
      </c>
      <c r="AE15" s="18">
        <v>271631919</v>
      </c>
      <c r="AF15" s="18">
        <v>164404195</v>
      </c>
      <c r="AG15" s="3"/>
    </row>
    <row r="16" spans="1:33" ht="15">
      <c r="A16" s="9" t="s">
        <v>49</v>
      </c>
      <c r="B16" s="10" t="s">
        <v>9</v>
      </c>
      <c r="C16" s="18">
        <v>2312382</v>
      </c>
      <c r="D16" s="18">
        <v>2338223</v>
      </c>
      <c r="E16" s="18"/>
      <c r="F16" s="18">
        <v>2676078</v>
      </c>
      <c r="G16" s="18"/>
      <c r="H16" s="18"/>
      <c r="I16" s="18">
        <v>19248831</v>
      </c>
      <c r="J16" s="18">
        <v>4683529</v>
      </c>
      <c r="K16" s="18">
        <v>2770625</v>
      </c>
      <c r="L16" s="18">
        <v>8857661</v>
      </c>
      <c r="M16" s="18">
        <v>10502814</v>
      </c>
      <c r="N16" s="18"/>
      <c r="O16" s="18"/>
      <c r="P16" s="18">
        <v>9619981</v>
      </c>
      <c r="Q16" s="18">
        <v>3272490</v>
      </c>
      <c r="R16" s="18">
        <v>3845310</v>
      </c>
      <c r="S16" s="18">
        <v>2338283</v>
      </c>
      <c r="T16" s="18">
        <v>2934340</v>
      </c>
      <c r="U16" s="43"/>
      <c r="V16" s="18"/>
      <c r="W16" s="18">
        <v>1484804</v>
      </c>
      <c r="X16" s="18">
        <v>2179605</v>
      </c>
      <c r="Y16" s="18">
        <v>2327259</v>
      </c>
      <c r="Z16" s="18">
        <v>3606052</v>
      </c>
      <c r="AA16" s="18">
        <v>2281232</v>
      </c>
      <c r="AB16" s="18"/>
      <c r="AC16" s="18"/>
      <c r="AD16" s="18">
        <v>1320719</v>
      </c>
      <c r="AE16" s="18">
        <v>4441634</v>
      </c>
      <c r="AF16" s="18">
        <v>10795957</v>
      </c>
      <c r="AG16" s="3"/>
    </row>
    <row r="17" spans="1:33" ht="15">
      <c r="A17" s="9" t="s">
        <v>50</v>
      </c>
      <c r="B17" s="10" t="s">
        <v>10</v>
      </c>
      <c r="C17" s="18">
        <v>15797364</v>
      </c>
      <c r="D17" s="18">
        <v>11583882</v>
      </c>
      <c r="E17" s="18"/>
      <c r="F17" s="18">
        <v>12990921</v>
      </c>
      <c r="G17" s="18"/>
      <c r="H17" s="18"/>
      <c r="I17" s="18">
        <v>11457524</v>
      </c>
      <c r="J17" s="18">
        <v>12635310</v>
      </c>
      <c r="K17" s="18">
        <v>11453505</v>
      </c>
      <c r="L17" s="18">
        <v>11707954</v>
      </c>
      <c r="M17" s="18">
        <v>13684720</v>
      </c>
      <c r="N17" s="18"/>
      <c r="O17" s="18"/>
      <c r="P17" s="18">
        <v>11872619</v>
      </c>
      <c r="Q17" s="18">
        <v>7263511</v>
      </c>
      <c r="R17" s="18">
        <v>17147757</v>
      </c>
      <c r="S17" s="18">
        <v>25798534</v>
      </c>
      <c r="T17" s="18">
        <v>30695019</v>
      </c>
      <c r="U17" s="43"/>
      <c r="V17" s="18"/>
      <c r="W17" s="18">
        <v>13196775</v>
      </c>
      <c r="X17" s="18">
        <v>22256476</v>
      </c>
      <c r="Y17" s="18">
        <v>9102127</v>
      </c>
      <c r="Z17" s="18">
        <v>11754507</v>
      </c>
      <c r="AA17" s="18">
        <v>8405793</v>
      </c>
      <c r="AB17" s="18"/>
      <c r="AC17" s="18"/>
      <c r="AD17" s="18">
        <v>4030582</v>
      </c>
      <c r="AE17" s="18">
        <v>13229663</v>
      </c>
      <c r="AF17" s="18">
        <v>26858405</v>
      </c>
      <c r="AG17" s="3"/>
    </row>
    <row r="18" spans="1:33" ht="15">
      <c r="A18" s="9" t="s">
        <v>77</v>
      </c>
      <c r="B18" s="10" t="s">
        <v>11</v>
      </c>
      <c r="C18" s="18">
        <v>90289487</v>
      </c>
      <c r="D18" s="18">
        <v>77183819</v>
      </c>
      <c r="E18" s="18"/>
      <c r="F18" s="18">
        <v>54672490</v>
      </c>
      <c r="G18" s="18"/>
      <c r="H18" s="18"/>
      <c r="I18" s="18">
        <v>51093191</v>
      </c>
      <c r="J18" s="18">
        <v>34666619</v>
      </c>
      <c r="K18" s="18">
        <v>30488262</v>
      </c>
      <c r="L18" s="18">
        <v>27001396</v>
      </c>
      <c r="M18" s="18">
        <v>31604668</v>
      </c>
      <c r="N18" s="18"/>
      <c r="O18" s="18"/>
      <c r="P18" s="18">
        <v>34033123</v>
      </c>
      <c r="Q18" s="18">
        <v>47674178</v>
      </c>
      <c r="R18" s="18">
        <v>44852448</v>
      </c>
      <c r="S18" s="18">
        <v>47685585</v>
      </c>
      <c r="T18" s="18">
        <v>30234342</v>
      </c>
      <c r="U18" s="43"/>
      <c r="V18" s="18"/>
      <c r="W18" s="18">
        <v>35871611</v>
      </c>
      <c r="X18" s="18">
        <v>35435676</v>
      </c>
      <c r="Y18" s="18">
        <v>29673048</v>
      </c>
      <c r="Z18" s="18">
        <v>32492418</v>
      </c>
      <c r="AA18" s="18">
        <v>23037612</v>
      </c>
      <c r="AB18" s="18"/>
      <c r="AC18" s="18"/>
      <c r="AD18" s="18">
        <v>14197369</v>
      </c>
      <c r="AE18" s="18">
        <v>48871112</v>
      </c>
      <c r="AF18" s="18">
        <v>39343689</v>
      </c>
      <c r="AG18" s="3"/>
    </row>
    <row r="19" spans="1:33" ht="15">
      <c r="A19" s="9" t="s">
        <v>78</v>
      </c>
      <c r="B19" s="10" t="s">
        <v>12</v>
      </c>
      <c r="C19" s="18">
        <v>16044034</v>
      </c>
      <c r="D19" s="18">
        <v>12545078</v>
      </c>
      <c r="E19" s="18"/>
      <c r="F19" s="18">
        <v>18341072</v>
      </c>
      <c r="G19" s="18"/>
      <c r="H19" s="18"/>
      <c r="I19" s="18">
        <v>18024542</v>
      </c>
      <c r="J19" s="18">
        <v>26811667</v>
      </c>
      <c r="K19" s="18">
        <v>12282242</v>
      </c>
      <c r="L19" s="18">
        <v>22907243</v>
      </c>
      <c r="M19" s="18">
        <v>11572059</v>
      </c>
      <c r="N19" s="18"/>
      <c r="O19" s="18"/>
      <c r="P19" s="18">
        <v>10975569</v>
      </c>
      <c r="Q19" s="18">
        <v>15159726</v>
      </c>
      <c r="R19" s="18">
        <v>24897077</v>
      </c>
      <c r="S19" s="18">
        <v>24313123</v>
      </c>
      <c r="T19" s="18">
        <v>29210483</v>
      </c>
      <c r="U19" s="43"/>
      <c r="V19" s="18"/>
      <c r="W19" s="18">
        <v>18681803</v>
      </c>
      <c r="X19" s="18">
        <v>22832363</v>
      </c>
      <c r="Y19" s="18">
        <v>17875732</v>
      </c>
      <c r="Z19" s="18">
        <v>12051391</v>
      </c>
      <c r="AA19" s="18">
        <v>12589648</v>
      </c>
      <c r="AB19" s="18"/>
      <c r="AC19" s="18"/>
      <c r="AD19" s="18">
        <v>9419334</v>
      </c>
      <c r="AE19" s="18">
        <v>19202441</v>
      </c>
      <c r="AF19" s="18">
        <v>21738221</v>
      </c>
      <c r="AG19" s="3"/>
    </row>
    <row r="20" spans="1:33" ht="15">
      <c r="A20" s="9" t="s">
        <v>51</v>
      </c>
      <c r="B20" s="10" t="s">
        <v>13</v>
      </c>
      <c r="C20" s="18">
        <v>47475460</v>
      </c>
      <c r="D20" s="18">
        <v>58667430</v>
      </c>
      <c r="E20" s="18"/>
      <c r="F20" s="18">
        <v>48869699</v>
      </c>
      <c r="G20" s="18"/>
      <c r="H20" s="18"/>
      <c r="I20" s="18">
        <v>40811514</v>
      </c>
      <c r="J20" s="18">
        <v>42995031</v>
      </c>
      <c r="K20" s="18">
        <v>64568738</v>
      </c>
      <c r="L20" s="18">
        <v>59186199</v>
      </c>
      <c r="M20" s="18">
        <v>57827402</v>
      </c>
      <c r="N20" s="18"/>
      <c r="O20" s="18"/>
      <c r="P20" s="18">
        <v>113325515</v>
      </c>
      <c r="Q20" s="18">
        <v>45054406</v>
      </c>
      <c r="R20" s="18">
        <v>83080881</v>
      </c>
      <c r="S20" s="18">
        <v>71338525</v>
      </c>
      <c r="T20" s="18">
        <v>54235331</v>
      </c>
      <c r="U20" s="43"/>
      <c r="V20" s="18"/>
      <c r="W20" s="18">
        <v>45208340</v>
      </c>
      <c r="X20" s="18">
        <v>96795756</v>
      </c>
      <c r="Y20" s="18">
        <v>58920921</v>
      </c>
      <c r="Z20" s="18">
        <v>49129396</v>
      </c>
      <c r="AA20" s="18">
        <v>22521562</v>
      </c>
      <c r="AB20" s="18"/>
      <c r="AC20" s="18"/>
      <c r="AD20" s="18">
        <v>34985537</v>
      </c>
      <c r="AE20" s="18">
        <v>80945976</v>
      </c>
      <c r="AF20" s="18">
        <v>48724134</v>
      </c>
      <c r="AG20" s="3"/>
    </row>
    <row r="21" spans="1:33" ht="15">
      <c r="A21" s="9" t="s">
        <v>52</v>
      </c>
      <c r="B21" s="10" t="s">
        <v>14</v>
      </c>
      <c r="C21" s="18">
        <v>38304254</v>
      </c>
      <c r="D21" s="18">
        <v>54317572</v>
      </c>
      <c r="E21" s="18"/>
      <c r="F21" s="18">
        <v>29822417</v>
      </c>
      <c r="G21" s="18"/>
      <c r="H21" s="18"/>
      <c r="I21" s="18">
        <v>30848365</v>
      </c>
      <c r="J21" s="18">
        <v>35542295</v>
      </c>
      <c r="K21" s="18">
        <v>47511348</v>
      </c>
      <c r="L21" s="18">
        <v>58487129</v>
      </c>
      <c r="M21" s="18">
        <v>58102826</v>
      </c>
      <c r="N21" s="18"/>
      <c r="O21" s="18"/>
      <c r="P21" s="18">
        <v>70933448</v>
      </c>
      <c r="Q21" s="18">
        <v>67656103</v>
      </c>
      <c r="R21" s="18">
        <v>67338459</v>
      </c>
      <c r="S21" s="18">
        <v>84680245</v>
      </c>
      <c r="T21" s="18">
        <v>47855613</v>
      </c>
      <c r="U21" s="43"/>
      <c r="V21" s="18"/>
      <c r="W21" s="18">
        <v>32576598</v>
      </c>
      <c r="X21" s="18">
        <v>46251007</v>
      </c>
      <c r="Y21" s="18">
        <v>47430939</v>
      </c>
      <c r="Z21" s="18">
        <v>26438352</v>
      </c>
      <c r="AA21" s="18">
        <v>20496179</v>
      </c>
      <c r="AB21" s="18"/>
      <c r="AC21" s="18"/>
      <c r="AD21" s="18">
        <v>27307583</v>
      </c>
      <c r="AE21" s="18">
        <v>41694108</v>
      </c>
      <c r="AF21" s="18">
        <v>40283857</v>
      </c>
      <c r="AG21" s="3"/>
    </row>
    <row r="22" spans="1:33" ht="15">
      <c r="A22" s="9" t="s">
        <v>53</v>
      </c>
      <c r="B22" s="10" t="s">
        <v>15</v>
      </c>
      <c r="C22" s="18">
        <v>34362154</v>
      </c>
      <c r="D22" s="18">
        <v>27415495</v>
      </c>
      <c r="E22" s="18"/>
      <c r="F22" s="18">
        <v>15454381</v>
      </c>
      <c r="G22" s="18"/>
      <c r="H22" s="18"/>
      <c r="I22" s="18">
        <v>18069228</v>
      </c>
      <c r="J22" s="18">
        <v>15722125</v>
      </c>
      <c r="K22" s="18">
        <v>20480492</v>
      </c>
      <c r="L22" s="18">
        <v>26767565</v>
      </c>
      <c r="M22" s="18">
        <v>25525299</v>
      </c>
      <c r="N22" s="18"/>
      <c r="O22" s="18"/>
      <c r="P22" s="18">
        <v>28905615</v>
      </c>
      <c r="Q22" s="18">
        <v>19768432</v>
      </c>
      <c r="R22" s="18">
        <v>29984400</v>
      </c>
      <c r="S22" s="18">
        <v>43159379</v>
      </c>
      <c r="T22" s="18">
        <v>40673538</v>
      </c>
      <c r="U22" s="43"/>
      <c r="V22" s="18"/>
      <c r="W22" s="18">
        <v>31954927</v>
      </c>
      <c r="X22" s="18">
        <v>30134700</v>
      </c>
      <c r="Y22" s="18">
        <v>41872093</v>
      </c>
      <c r="Z22" s="18">
        <v>29464914</v>
      </c>
      <c r="AA22" s="18">
        <v>26330415</v>
      </c>
      <c r="AB22" s="18"/>
      <c r="AC22" s="18"/>
      <c r="AD22" s="18">
        <v>17043869</v>
      </c>
      <c r="AE22" s="18">
        <v>49485054</v>
      </c>
      <c r="AF22" s="18">
        <v>40706534</v>
      </c>
      <c r="AG22" s="3"/>
    </row>
    <row r="23" spans="1:33" ht="15">
      <c r="A23" s="9" t="s">
        <v>54</v>
      </c>
      <c r="B23" s="10" t="s">
        <v>16</v>
      </c>
      <c r="C23" s="18">
        <v>26389252</v>
      </c>
      <c r="D23" s="18">
        <v>28501485</v>
      </c>
      <c r="E23" s="18"/>
      <c r="F23" s="18">
        <v>47277545</v>
      </c>
      <c r="G23" s="18"/>
      <c r="H23" s="18"/>
      <c r="I23" s="18">
        <v>39488009</v>
      </c>
      <c r="J23" s="18">
        <v>30877959</v>
      </c>
      <c r="K23" s="18">
        <v>17367356</v>
      </c>
      <c r="L23" s="18">
        <v>22912587</v>
      </c>
      <c r="M23" s="18">
        <v>25940060</v>
      </c>
      <c r="N23" s="18"/>
      <c r="O23" s="18"/>
      <c r="P23" s="18">
        <v>22373335</v>
      </c>
      <c r="Q23" s="18">
        <v>20212275</v>
      </c>
      <c r="R23" s="18">
        <v>46897522</v>
      </c>
      <c r="S23" s="18">
        <v>32593636</v>
      </c>
      <c r="T23" s="18">
        <v>40904529</v>
      </c>
      <c r="U23" s="43"/>
      <c r="V23" s="18"/>
      <c r="W23" s="18">
        <v>25050543</v>
      </c>
      <c r="X23" s="18">
        <v>37896707</v>
      </c>
      <c r="Y23" s="18">
        <v>42021598</v>
      </c>
      <c r="Z23" s="18">
        <v>23126324</v>
      </c>
      <c r="AA23" s="18">
        <v>26706789</v>
      </c>
      <c r="AB23" s="18"/>
      <c r="AC23" s="18"/>
      <c r="AD23" s="18">
        <v>19067130</v>
      </c>
      <c r="AE23" s="18">
        <v>39161403</v>
      </c>
      <c r="AF23" s="18">
        <v>32476924</v>
      </c>
      <c r="AG23" s="3"/>
    </row>
    <row r="24" spans="1:33" ht="15">
      <c r="A24" s="9" t="s">
        <v>55</v>
      </c>
      <c r="B24" s="10" t="s">
        <v>17</v>
      </c>
      <c r="C24" s="18">
        <v>18311876</v>
      </c>
      <c r="D24" s="18">
        <v>16264851</v>
      </c>
      <c r="E24" s="18"/>
      <c r="F24" s="18">
        <v>9544244</v>
      </c>
      <c r="G24" s="18"/>
      <c r="H24" s="18"/>
      <c r="I24" s="18">
        <v>22116469</v>
      </c>
      <c r="J24" s="18">
        <v>5122229</v>
      </c>
      <c r="K24" s="18">
        <v>6026811</v>
      </c>
      <c r="L24" s="18">
        <v>17149760</v>
      </c>
      <c r="M24" s="18">
        <v>4181846</v>
      </c>
      <c r="N24" s="18"/>
      <c r="O24" s="18"/>
      <c r="P24" s="18">
        <v>12550397</v>
      </c>
      <c r="Q24" s="18">
        <v>13710937</v>
      </c>
      <c r="R24" s="18">
        <v>4306825</v>
      </c>
      <c r="S24" s="18">
        <v>16797249</v>
      </c>
      <c r="T24" s="18">
        <v>25181939</v>
      </c>
      <c r="U24" s="43"/>
      <c r="V24" s="18"/>
      <c r="W24" s="18">
        <v>20446343</v>
      </c>
      <c r="X24" s="18">
        <v>18925451</v>
      </c>
      <c r="Y24" s="18">
        <v>29481810</v>
      </c>
      <c r="Z24" s="18">
        <v>13488507</v>
      </c>
      <c r="AA24" s="18">
        <v>3275523</v>
      </c>
      <c r="AB24" s="18"/>
      <c r="AC24" s="18"/>
      <c r="AD24" s="18">
        <v>5315417</v>
      </c>
      <c r="AE24" s="18">
        <v>23769034</v>
      </c>
      <c r="AF24" s="18">
        <v>23876598</v>
      </c>
      <c r="AG24" s="3"/>
    </row>
    <row r="25" spans="1:33" ht="15">
      <c r="A25" s="9" t="s">
        <v>80</v>
      </c>
      <c r="B25" s="10" t="s">
        <v>18</v>
      </c>
      <c r="C25" s="18">
        <v>19562904</v>
      </c>
      <c r="D25" s="18">
        <v>16860766</v>
      </c>
      <c r="E25" s="18"/>
      <c r="F25" s="18">
        <v>26741530</v>
      </c>
      <c r="G25" s="18"/>
      <c r="H25" s="18"/>
      <c r="I25" s="18">
        <v>26173136</v>
      </c>
      <c r="J25" s="18">
        <v>18060257</v>
      </c>
      <c r="K25" s="18">
        <v>31047389</v>
      </c>
      <c r="L25" s="18">
        <v>20280071</v>
      </c>
      <c r="M25" s="18">
        <v>29723861</v>
      </c>
      <c r="N25" s="18"/>
      <c r="O25" s="18"/>
      <c r="P25" s="18">
        <v>19481432</v>
      </c>
      <c r="Q25" s="18">
        <v>17324596</v>
      </c>
      <c r="R25" s="18">
        <v>19180517</v>
      </c>
      <c r="S25" s="18">
        <v>14378638</v>
      </c>
      <c r="T25" s="18">
        <v>18878962</v>
      </c>
      <c r="U25" s="43"/>
      <c r="V25" s="18"/>
      <c r="W25" s="18">
        <v>11188116</v>
      </c>
      <c r="X25" s="18">
        <v>14699738</v>
      </c>
      <c r="Y25" s="18">
        <v>14839463</v>
      </c>
      <c r="Z25" s="18">
        <v>14014190</v>
      </c>
      <c r="AA25" s="18">
        <v>13828162</v>
      </c>
      <c r="AB25" s="18"/>
      <c r="AC25" s="18"/>
      <c r="AD25" s="18">
        <v>15501951</v>
      </c>
      <c r="AE25" s="18">
        <v>23948746</v>
      </c>
      <c r="AF25" s="18">
        <v>30479530</v>
      </c>
      <c r="AG25" s="3"/>
    </row>
    <row r="26" spans="1:33" ht="15">
      <c r="A26" s="9" t="s">
        <v>56</v>
      </c>
      <c r="B26" s="10" t="s">
        <v>19</v>
      </c>
      <c r="C26" s="18">
        <v>13327993</v>
      </c>
      <c r="D26" s="18">
        <v>25103459</v>
      </c>
      <c r="E26" s="18"/>
      <c r="F26" s="18">
        <v>40063343</v>
      </c>
      <c r="G26" s="18"/>
      <c r="H26" s="18"/>
      <c r="I26" s="18">
        <v>27643451</v>
      </c>
      <c r="J26" s="18">
        <v>49298755</v>
      </c>
      <c r="K26" s="18">
        <v>19930777</v>
      </c>
      <c r="L26" s="18">
        <v>20982699</v>
      </c>
      <c r="M26" s="18">
        <v>24049158</v>
      </c>
      <c r="N26" s="18"/>
      <c r="O26" s="18"/>
      <c r="P26" s="18">
        <v>36370886</v>
      </c>
      <c r="Q26" s="18">
        <v>17739981</v>
      </c>
      <c r="R26" s="18">
        <v>74660871</v>
      </c>
      <c r="S26" s="18">
        <v>83540061</v>
      </c>
      <c r="T26" s="18">
        <v>82014728</v>
      </c>
      <c r="U26" s="43"/>
      <c r="V26" s="18"/>
      <c r="W26" s="18">
        <v>47934934</v>
      </c>
      <c r="X26" s="18">
        <v>67759561</v>
      </c>
      <c r="Y26" s="18">
        <v>53873838</v>
      </c>
      <c r="Z26" s="18">
        <v>21727523</v>
      </c>
      <c r="AA26" s="18">
        <v>28519192</v>
      </c>
      <c r="AB26" s="18"/>
      <c r="AC26" s="18"/>
      <c r="AD26" s="18">
        <v>53524719</v>
      </c>
      <c r="AE26" s="18">
        <v>54951529</v>
      </c>
      <c r="AF26" s="18">
        <v>35805997</v>
      </c>
      <c r="AG26" s="3"/>
    </row>
    <row r="27" spans="1:33" ht="15">
      <c r="A27" s="9" t="s">
        <v>57</v>
      </c>
      <c r="B27" s="10" t="s">
        <v>20</v>
      </c>
      <c r="C27" s="18">
        <v>18238989</v>
      </c>
      <c r="D27" s="18">
        <v>35339842</v>
      </c>
      <c r="E27" s="18"/>
      <c r="F27" s="18">
        <v>15570122</v>
      </c>
      <c r="G27" s="18"/>
      <c r="H27" s="18"/>
      <c r="I27" s="18">
        <v>12747222</v>
      </c>
      <c r="J27" s="18">
        <v>33648790</v>
      </c>
      <c r="K27" s="18">
        <v>33507222</v>
      </c>
      <c r="L27" s="18">
        <v>35917756</v>
      </c>
      <c r="M27" s="18">
        <v>24420321</v>
      </c>
      <c r="N27" s="18"/>
      <c r="O27" s="18"/>
      <c r="P27" s="18">
        <v>19934840</v>
      </c>
      <c r="Q27" s="18">
        <v>18584456</v>
      </c>
      <c r="R27" s="18">
        <v>44925921</v>
      </c>
      <c r="S27" s="18">
        <v>30156118</v>
      </c>
      <c r="T27" s="18">
        <v>22685629</v>
      </c>
      <c r="U27" s="43"/>
      <c r="V27" s="18"/>
      <c r="W27" s="18">
        <v>26029804</v>
      </c>
      <c r="X27" s="18">
        <v>35137687</v>
      </c>
      <c r="Y27" s="18">
        <v>14944295</v>
      </c>
      <c r="Z27" s="18">
        <v>11161329</v>
      </c>
      <c r="AA27" s="18">
        <v>13389193</v>
      </c>
      <c r="AB27" s="18"/>
      <c r="AC27" s="18"/>
      <c r="AD27" s="18">
        <v>17869767</v>
      </c>
      <c r="AE27" s="18">
        <v>26143622</v>
      </c>
      <c r="AF27" s="18">
        <v>47895011</v>
      </c>
      <c r="AG27" s="3"/>
    </row>
    <row r="28" spans="1:33" ht="15">
      <c r="A28" s="9" t="s">
        <v>58</v>
      </c>
      <c r="B28" s="10" t="s">
        <v>21</v>
      </c>
      <c r="C28" s="18">
        <v>36989583</v>
      </c>
      <c r="D28" s="18">
        <v>62632390</v>
      </c>
      <c r="E28" s="18"/>
      <c r="F28" s="18">
        <v>22048781</v>
      </c>
      <c r="G28" s="18"/>
      <c r="H28" s="18"/>
      <c r="I28" s="18">
        <v>22331832</v>
      </c>
      <c r="J28" s="18">
        <v>44497336</v>
      </c>
      <c r="K28" s="18">
        <v>13817327</v>
      </c>
      <c r="L28" s="18">
        <v>30162967</v>
      </c>
      <c r="M28" s="18">
        <v>19006180</v>
      </c>
      <c r="N28" s="18"/>
      <c r="O28" s="18"/>
      <c r="P28" s="18">
        <v>21139278</v>
      </c>
      <c r="Q28" s="18">
        <v>38923335</v>
      </c>
      <c r="R28" s="18">
        <v>87668081</v>
      </c>
      <c r="S28" s="18">
        <v>50785968</v>
      </c>
      <c r="T28" s="18">
        <v>19339550</v>
      </c>
      <c r="U28" s="43"/>
      <c r="V28" s="18"/>
      <c r="W28" s="18">
        <v>29910675</v>
      </c>
      <c r="X28" s="18">
        <v>30577257</v>
      </c>
      <c r="Y28" s="18">
        <v>19838074</v>
      </c>
      <c r="Z28" s="18">
        <v>18192971</v>
      </c>
      <c r="AA28" s="18">
        <v>12057802</v>
      </c>
      <c r="AB28" s="18"/>
      <c r="AC28" s="18"/>
      <c r="AD28" s="18">
        <v>13306349</v>
      </c>
      <c r="AE28" s="18">
        <v>23781296</v>
      </c>
      <c r="AF28" s="18">
        <v>82255598</v>
      </c>
      <c r="AG28" s="3"/>
    </row>
    <row r="29" spans="1:33" ht="15">
      <c r="A29" s="9" t="s">
        <v>59</v>
      </c>
      <c r="B29" s="10" t="s">
        <v>22</v>
      </c>
      <c r="C29" s="18">
        <v>61688016</v>
      </c>
      <c r="D29" s="18">
        <v>112295323</v>
      </c>
      <c r="E29" s="18"/>
      <c r="F29" s="18">
        <v>29274901</v>
      </c>
      <c r="G29" s="18"/>
      <c r="H29" s="18"/>
      <c r="I29" s="18">
        <v>30332055</v>
      </c>
      <c r="J29" s="18">
        <v>18058117</v>
      </c>
      <c r="K29" s="18">
        <v>27874555</v>
      </c>
      <c r="L29" s="18">
        <v>31224774</v>
      </c>
      <c r="M29" s="18">
        <v>25419366</v>
      </c>
      <c r="N29" s="18"/>
      <c r="O29" s="18"/>
      <c r="P29" s="18">
        <v>19016154</v>
      </c>
      <c r="Q29" s="18">
        <v>13380508</v>
      </c>
      <c r="R29" s="18">
        <v>32436264</v>
      </c>
      <c r="S29" s="18">
        <v>31878819</v>
      </c>
      <c r="T29" s="18">
        <v>11493234</v>
      </c>
      <c r="U29" s="43"/>
      <c r="V29" s="18"/>
      <c r="W29" s="18">
        <v>18783840</v>
      </c>
      <c r="X29" s="18">
        <v>26853198</v>
      </c>
      <c r="Y29" s="18">
        <v>25636583</v>
      </c>
      <c r="Z29" s="18">
        <v>37326081</v>
      </c>
      <c r="AA29" s="18">
        <v>9969426</v>
      </c>
      <c r="AB29" s="18"/>
      <c r="AC29" s="18"/>
      <c r="AD29" s="18">
        <v>16063915</v>
      </c>
      <c r="AE29" s="18">
        <v>38725423</v>
      </c>
      <c r="AF29" s="18">
        <v>45228319</v>
      </c>
      <c r="AG29" s="3"/>
    </row>
    <row r="30" spans="1:33" ht="15">
      <c r="A30" s="9" t="s">
        <v>94</v>
      </c>
      <c r="B30" s="10" t="s">
        <v>95</v>
      </c>
      <c r="C30" s="18">
        <v>31418449</v>
      </c>
      <c r="D30" s="18">
        <v>33901410</v>
      </c>
      <c r="E30" s="18"/>
      <c r="F30" s="18">
        <v>8415292</v>
      </c>
      <c r="G30" s="18"/>
      <c r="H30" s="18"/>
      <c r="I30" s="18">
        <v>5280998</v>
      </c>
      <c r="J30" s="18">
        <v>5437603</v>
      </c>
      <c r="K30" s="18">
        <v>3815565</v>
      </c>
      <c r="L30" s="18">
        <v>3797947</v>
      </c>
      <c r="M30" s="18">
        <v>2758923</v>
      </c>
      <c r="N30" s="18"/>
      <c r="O30" s="18"/>
      <c r="P30" s="18">
        <v>1687577</v>
      </c>
      <c r="Q30" s="18">
        <v>1305715</v>
      </c>
      <c r="R30" s="18">
        <v>1389138</v>
      </c>
      <c r="S30" s="18">
        <v>1805363</v>
      </c>
      <c r="T30" s="18">
        <v>2711399</v>
      </c>
      <c r="U30" s="43"/>
      <c r="V30" s="18"/>
      <c r="W30" s="18">
        <v>10177952</v>
      </c>
      <c r="X30" s="18">
        <v>2224483</v>
      </c>
      <c r="Y30" s="18">
        <v>1534253</v>
      </c>
      <c r="Z30" s="18">
        <v>3240241</v>
      </c>
      <c r="AA30" s="18">
        <v>723216</v>
      </c>
      <c r="AB30" s="18"/>
      <c r="AC30" s="18"/>
      <c r="AD30" s="18">
        <v>2189787</v>
      </c>
      <c r="AE30" s="18">
        <v>2644442</v>
      </c>
      <c r="AF30" s="18">
        <v>4076953</v>
      </c>
      <c r="AG30" s="3"/>
    </row>
    <row r="31" spans="1:33" ht="15">
      <c r="A31" s="9" t="s">
        <v>60</v>
      </c>
      <c r="B31" s="10" t="s">
        <v>23</v>
      </c>
      <c r="C31" s="18">
        <v>779740.38</v>
      </c>
      <c r="D31" s="18">
        <v>1474314.94</v>
      </c>
      <c r="E31" s="18"/>
      <c r="F31" s="18">
        <v>1090297.39</v>
      </c>
      <c r="G31" s="18"/>
      <c r="H31" s="18"/>
      <c r="I31" s="18">
        <v>1105466.03</v>
      </c>
      <c r="J31" s="18">
        <v>19049037</v>
      </c>
      <c r="K31" s="18">
        <v>725226.43</v>
      </c>
      <c r="L31" s="18">
        <v>632948.05</v>
      </c>
      <c r="M31" s="18">
        <v>619408.36</v>
      </c>
      <c r="N31" s="18"/>
      <c r="O31" s="18"/>
      <c r="P31" s="18">
        <v>630847.36</v>
      </c>
      <c r="Q31" s="18">
        <v>9799658</v>
      </c>
      <c r="R31" s="18">
        <v>22554484</v>
      </c>
      <c r="S31" s="18">
        <v>32715402</v>
      </c>
      <c r="T31" s="18">
        <v>9625575</v>
      </c>
      <c r="U31" s="43"/>
      <c r="V31" s="18"/>
      <c r="W31" s="18">
        <v>16806786</v>
      </c>
      <c r="X31" s="18">
        <v>19873923</v>
      </c>
      <c r="Y31" s="18">
        <v>60350500</v>
      </c>
      <c r="Z31" s="18">
        <v>15066075</v>
      </c>
      <c r="AA31" s="18">
        <v>10998154</v>
      </c>
      <c r="AB31" s="18"/>
      <c r="AC31" s="18"/>
      <c r="AD31" s="18">
        <v>10407654</v>
      </c>
      <c r="AE31" s="18">
        <v>30248131</v>
      </c>
      <c r="AF31" s="18">
        <v>1456091.56</v>
      </c>
      <c r="AG31" s="3"/>
    </row>
    <row r="32" spans="1:33" ht="15">
      <c r="A32" s="9" t="s">
        <v>61</v>
      </c>
      <c r="B32" s="10" t="s">
        <v>24</v>
      </c>
      <c r="C32" s="18">
        <v>58967252</v>
      </c>
      <c r="D32" s="18">
        <v>113094495</v>
      </c>
      <c r="E32" s="18"/>
      <c r="F32" s="18">
        <v>25035463</v>
      </c>
      <c r="G32" s="18"/>
      <c r="H32" s="18"/>
      <c r="I32" s="18">
        <v>22723165</v>
      </c>
      <c r="J32" s="18">
        <v>39786797</v>
      </c>
      <c r="K32" s="18">
        <v>37784748</v>
      </c>
      <c r="L32" s="18">
        <v>22236085</v>
      </c>
      <c r="M32" s="18">
        <v>27640151</v>
      </c>
      <c r="N32" s="18"/>
      <c r="O32" s="18"/>
      <c r="P32" s="18">
        <v>16988358</v>
      </c>
      <c r="Q32" s="18">
        <v>16725546</v>
      </c>
      <c r="R32" s="18">
        <v>58027875</v>
      </c>
      <c r="S32" s="18">
        <v>45395565</v>
      </c>
      <c r="T32" s="18">
        <v>23641939</v>
      </c>
      <c r="U32" s="43"/>
      <c r="V32" s="18"/>
      <c r="W32" s="18">
        <v>19233747</v>
      </c>
      <c r="X32" s="18">
        <v>33763274</v>
      </c>
      <c r="Y32" s="18">
        <v>28757505</v>
      </c>
      <c r="Z32" s="18">
        <v>43989716</v>
      </c>
      <c r="AA32" s="18">
        <v>17991477</v>
      </c>
      <c r="AB32" s="18"/>
      <c r="AC32" s="18"/>
      <c r="AD32" s="18">
        <v>16986578</v>
      </c>
      <c r="AE32" s="18">
        <v>23551701</v>
      </c>
      <c r="AF32" s="18">
        <v>16912079</v>
      </c>
      <c r="AG32" s="3"/>
    </row>
    <row r="33" spans="1:33" ht="15">
      <c r="A33" s="9" t="s">
        <v>62</v>
      </c>
      <c r="B33" s="10" t="s">
        <v>25</v>
      </c>
      <c r="C33" s="18">
        <v>7140600</v>
      </c>
      <c r="D33" s="18">
        <v>15847996</v>
      </c>
      <c r="E33" s="18"/>
      <c r="F33" s="18">
        <v>5298771</v>
      </c>
      <c r="G33" s="18"/>
      <c r="H33" s="18"/>
      <c r="I33" s="18">
        <v>9353755</v>
      </c>
      <c r="J33" s="18">
        <v>6591774</v>
      </c>
      <c r="K33" s="18">
        <v>4361800</v>
      </c>
      <c r="L33" s="18">
        <v>5982056</v>
      </c>
      <c r="M33" s="18">
        <v>4509149</v>
      </c>
      <c r="N33" s="18"/>
      <c r="O33" s="18"/>
      <c r="P33" s="18">
        <v>6323297</v>
      </c>
      <c r="Q33" s="18">
        <v>2786985</v>
      </c>
      <c r="R33" s="18">
        <v>4548541</v>
      </c>
      <c r="S33" s="18">
        <v>2583555</v>
      </c>
      <c r="T33" s="18">
        <v>6226509</v>
      </c>
      <c r="U33" s="43"/>
      <c r="V33" s="18"/>
      <c r="W33" s="18">
        <v>5952071</v>
      </c>
      <c r="X33" s="18">
        <v>4103133</v>
      </c>
      <c r="Y33" s="18">
        <v>3080906</v>
      </c>
      <c r="Z33" s="18">
        <v>4556938</v>
      </c>
      <c r="AA33" s="18">
        <v>3204545</v>
      </c>
      <c r="AB33" s="18"/>
      <c r="AC33" s="18"/>
      <c r="AD33" s="18">
        <v>1801331</v>
      </c>
      <c r="AE33" s="18">
        <v>7875246</v>
      </c>
      <c r="AF33" s="18">
        <v>6545279</v>
      </c>
      <c r="AG33" s="3"/>
    </row>
    <row r="34" spans="1:33" ht="15">
      <c r="A34" s="9" t="s">
        <v>63</v>
      </c>
      <c r="B34" s="10" t="s">
        <v>26</v>
      </c>
      <c r="C34" s="18">
        <v>199232844</v>
      </c>
      <c r="D34" s="18">
        <v>153697289</v>
      </c>
      <c r="E34" s="18"/>
      <c r="F34" s="18">
        <v>146173749</v>
      </c>
      <c r="G34" s="18"/>
      <c r="H34" s="18"/>
      <c r="I34" s="18">
        <v>143257783</v>
      </c>
      <c r="J34" s="18">
        <v>118296801</v>
      </c>
      <c r="K34" s="18">
        <v>109624971</v>
      </c>
      <c r="L34" s="18">
        <v>111908674</v>
      </c>
      <c r="M34" s="18">
        <v>114941048</v>
      </c>
      <c r="N34" s="18"/>
      <c r="O34" s="18"/>
      <c r="P34" s="18">
        <v>108506134</v>
      </c>
      <c r="Q34" s="18">
        <v>101762354</v>
      </c>
      <c r="R34" s="18">
        <v>214647191</v>
      </c>
      <c r="S34" s="18">
        <v>148997288</v>
      </c>
      <c r="T34" s="18">
        <v>163357192</v>
      </c>
      <c r="U34" s="43"/>
      <c r="V34" s="18"/>
      <c r="W34" s="18">
        <v>119197061</v>
      </c>
      <c r="X34" s="18">
        <v>140640806</v>
      </c>
      <c r="Y34" s="18">
        <v>168867039</v>
      </c>
      <c r="Z34" s="18">
        <v>202841774</v>
      </c>
      <c r="AA34" s="18">
        <v>152083895</v>
      </c>
      <c r="AB34" s="18"/>
      <c r="AC34" s="18"/>
      <c r="AD34" s="18">
        <v>96124984</v>
      </c>
      <c r="AE34" s="18">
        <v>223687451</v>
      </c>
      <c r="AF34" s="18">
        <v>292068776</v>
      </c>
      <c r="AG34" s="3"/>
    </row>
    <row r="35" spans="1:33" ht="15">
      <c r="A35" s="9" t="s">
        <v>64</v>
      </c>
      <c r="B35" s="10" t="s">
        <v>27</v>
      </c>
      <c r="C35" s="18">
        <v>8696563</v>
      </c>
      <c r="D35" s="18">
        <v>5702847</v>
      </c>
      <c r="E35" s="18"/>
      <c r="F35" s="18">
        <v>3319568</v>
      </c>
      <c r="G35" s="18"/>
      <c r="H35" s="18"/>
      <c r="I35" s="18">
        <v>10772895</v>
      </c>
      <c r="J35" s="18">
        <v>2859621</v>
      </c>
      <c r="K35" s="18">
        <v>9220894</v>
      </c>
      <c r="L35" s="18">
        <v>4853989</v>
      </c>
      <c r="M35" s="18">
        <v>2791417</v>
      </c>
      <c r="N35" s="18"/>
      <c r="O35" s="18"/>
      <c r="P35" s="18">
        <v>5298855</v>
      </c>
      <c r="Q35" s="18">
        <v>1175676</v>
      </c>
      <c r="R35" s="18">
        <v>1051788</v>
      </c>
      <c r="S35" s="18">
        <v>1721038</v>
      </c>
      <c r="T35" s="18">
        <v>3716992</v>
      </c>
      <c r="U35" s="43"/>
      <c r="V35" s="18"/>
      <c r="W35" s="18">
        <v>3081999</v>
      </c>
      <c r="X35" s="18">
        <v>2650880</v>
      </c>
      <c r="Y35" s="18">
        <v>375274654</v>
      </c>
      <c r="Z35" s="18">
        <v>1967207</v>
      </c>
      <c r="AA35" s="18">
        <v>2658828</v>
      </c>
      <c r="AB35" s="18"/>
      <c r="AC35" s="18"/>
      <c r="AD35" s="18">
        <v>2579387</v>
      </c>
      <c r="AE35" s="18">
        <v>6797367</v>
      </c>
      <c r="AF35" s="18">
        <v>8586600</v>
      </c>
      <c r="AG35" s="3"/>
    </row>
    <row r="36" spans="1:33" ht="15">
      <c r="A36" s="9" t="s">
        <v>65</v>
      </c>
      <c r="B36" s="10" t="s">
        <v>28</v>
      </c>
      <c r="C36" s="18">
        <v>78236705</v>
      </c>
      <c r="D36" s="18">
        <v>65376510</v>
      </c>
      <c r="E36" s="18"/>
      <c r="F36" s="18">
        <v>89150205</v>
      </c>
      <c r="G36" s="18"/>
      <c r="H36" s="18"/>
      <c r="I36" s="18">
        <v>74479112</v>
      </c>
      <c r="J36" s="18">
        <v>60748573</v>
      </c>
      <c r="K36" s="18">
        <v>37559119</v>
      </c>
      <c r="L36" s="18">
        <v>44365572</v>
      </c>
      <c r="M36" s="18">
        <v>57673823</v>
      </c>
      <c r="N36" s="18"/>
      <c r="O36" s="18"/>
      <c r="P36" s="18">
        <v>69763397</v>
      </c>
      <c r="Q36" s="18">
        <v>68192159</v>
      </c>
      <c r="R36" s="18">
        <v>69258627</v>
      </c>
      <c r="S36" s="18">
        <v>79462611</v>
      </c>
      <c r="T36" s="18">
        <v>78534163</v>
      </c>
      <c r="U36" s="43"/>
      <c r="V36" s="18"/>
      <c r="W36" s="18">
        <v>112474212</v>
      </c>
      <c r="X36" s="18">
        <v>161011020</v>
      </c>
      <c r="Y36" s="18">
        <v>140758757</v>
      </c>
      <c r="Z36" s="18">
        <v>160631751</v>
      </c>
      <c r="AA36" s="18">
        <v>106770640</v>
      </c>
      <c r="AB36" s="18"/>
      <c r="AC36" s="18"/>
      <c r="AD36" s="18">
        <v>152192552</v>
      </c>
      <c r="AE36" s="18">
        <v>206789485</v>
      </c>
      <c r="AF36" s="18">
        <v>312620700</v>
      </c>
      <c r="AG36" s="3"/>
    </row>
    <row r="37" spans="1:33" ht="15">
      <c r="A37" s="9" t="s">
        <v>66</v>
      </c>
      <c r="B37" s="10" t="s">
        <v>29</v>
      </c>
      <c r="C37" s="18">
        <v>31473627</v>
      </c>
      <c r="D37" s="18">
        <v>46038221</v>
      </c>
      <c r="E37" s="18"/>
      <c r="F37" s="18">
        <v>18887708</v>
      </c>
      <c r="G37" s="18"/>
      <c r="H37" s="18"/>
      <c r="I37" s="18">
        <v>12670908</v>
      </c>
      <c r="J37" s="18">
        <v>16298922</v>
      </c>
      <c r="K37" s="18">
        <v>19688744</v>
      </c>
      <c r="L37" s="18">
        <v>20810125</v>
      </c>
      <c r="M37" s="18">
        <v>51400270</v>
      </c>
      <c r="N37" s="18"/>
      <c r="O37" s="18"/>
      <c r="P37" s="18">
        <v>16071218</v>
      </c>
      <c r="Q37" s="18">
        <v>10106322</v>
      </c>
      <c r="R37" s="18">
        <v>26273781</v>
      </c>
      <c r="S37" s="18">
        <v>26331843</v>
      </c>
      <c r="T37" s="18">
        <v>68931673</v>
      </c>
      <c r="U37" s="43"/>
      <c r="V37" s="18"/>
      <c r="W37" s="18">
        <v>31660689</v>
      </c>
      <c r="X37" s="18">
        <v>28639843</v>
      </c>
      <c r="Y37" s="18">
        <v>17438081</v>
      </c>
      <c r="Z37" s="18">
        <v>32778633</v>
      </c>
      <c r="AA37" s="18">
        <v>17145037</v>
      </c>
      <c r="AB37" s="18"/>
      <c r="AC37" s="18"/>
      <c r="AD37" s="18">
        <v>5390093</v>
      </c>
      <c r="AE37" s="18">
        <v>25904312</v>
      </c>
      <c r="AF37" s="18">
        <v>39414991</v>
      </c>
      <c r="AG37" s="3"/>
    </row>
    <row r="38" spans="1:33" ht="15">
      <c r="A38" s="9" t="s">
        <v>67</v>
      </c>
      <c r="B38" s="10" t="s">
        <v>30</v>
      </c>
      <c r="C38" s="18">
        <v>53602367</v>
      </c>
      <c r="D38" s="18">
        <v>78132593</v>
      </c>
      <c r="E38" s="18"/>
      <c r="F38" s="18">
        <v>22097812</v>
      </c>
      <c r="G38" s="18"/>
      <c r="H38" s="18"/>
      <c r="I38" s="18">
        <v>21328377</v>
      </c>
      <c r="J38" s="18">
        <v>24984642</v>
      </c>
      <c r="K38" s="18">
        <v>19679911</v>
      </c>
      <c r="L38" s="18">
        <v>27937490</v>
      </c>
      <c r="M38" s="18">
        <v>17369625</v>
      </c>
      <c r="N38" s="18"/>
      <c r="O38" s="18"/>
      <c r="P38" s="18">
        <v>22105873</v>
      </c>
      <c r="Q38" s="18">
        <v>17462004</v>
      </c>
      <c r="R38" s="18">
        <v>50827770</v>
      </c>
      <c r="S38" s="18">
        <v>33362603</v>
      </c>
      <c r="T38" s="18">
        <v>28049953</v>
      </c>
      <c r="U38" s="43"/>
      <c r="V38" s="18"/>
      <c r="W38" s="18">
        <v>28292137</v>
      </c>
      <c r="X38" s="18">
        <v>31290065</v>
      </c>
      <c r="Y38" s="18">
        <v>28838938</v>
      </c>
      <c r="Z38" s="18">
        <v>33570418</v>
      </c>
      <c r="AA38" s="18">
        <v>41666486</v>
      </c>
      <c r="AB38" s="18"/>
      <c r="AC38" s="18"/>
      <c r="AD38" s="18">
        <v>33153892</v>
      </c>
      <c r="AE38" s="18">
        <v>75989089</v>
      </c>
      <c r="AF38" s="18">
        <v>54338067</v>
      </c>
      <c r="AG38" s="3"/>
    </row>
    <row r="39" spans="1:33" ht="15">
      <c r="A39" s="9" t="s">
        <v>68</v>
      </c>
      <c r="B39" s="10" t="s">
        <v>31</v>
      </c>
      <c r="C39" s="18">
        <v>66894929</v>
      </c>
      <c r="D39" s="18">
        <v>36007663</v>
      </c>
      <c r="E39" s="18"/>
      <c r="F39" s="18">
        <v>122577926</v>
      </c>
      <c r="G39" s="18"/>
      <c r="H39" s="18"/>
      <c r="I39" s="18">
        <v>77276562</v>
      </c>
      <c r="J39" s="18">
        <v>100014203</v>
      </c>
      <c r="K39" s="18">
        <v>54849528</v>
      </c>
      <c r="L39" s="18">
        <v>66166748</v>
      </c>
      <c r="M39" s="18">
        <v>31354750</v>
      </c>
      <c r="N39" s="18"/>
      <c r="O39" s="18"/>
      <c r="P39" s="18">
        <v>50376093</v>
      </c>
      <c r="Q39" s="18">
        <v>40262025</v>
      </c>
      <c r="R39" s="18">
        <v>81475831</v>
      </c>
      <c r="S39" s="18">
        <v>53138866</v>
      </c>
      <c r="T39" s="18">
        <v>45609642</v>
      </c>
      <c r="U39" s="43"/>
      <c r="V39" s="18"/>
      <c r="W39" s="18">
        <v>50636260</v>
      </c>
      <c r="X39" s="18">
        <v>71588442</v>
      </c>
      <c r="Y39" s="18">
        <v>60323201</v>
      </c>
      <c r="Z39" s="18">
        <v>88091224</v>
      </c>
      <c r="AA39" s="18">
        <v>43582135</v>
      </c>
      <c r="AB39" s="18"/>
      <c r="AC39" s="18"/>
      <c r="AD39" s="18">
        <v>45315922</v>
      </c>
      <c r="AE39" s="18">
        <v>81131367</v>
      </c>
      <c r="AF39" s="18">
        <v>77336225</v>
      </c>
      <c r="AG39" s="3"/>
    </row>
    <row r="40" spans="1:33" ht="15">
      <c r="A40" s="9" t="s">
        <v>69</v>
      </c>
      <c r="B40" s="10" t="s">
        <v>32</v>
      </c>
      <c r="C40" s="18">
        <v>22500556</v>
      </c>
      <c r="D40" s="18">
        <v>36616946</v>
      </c>
      <c r="E40" s="18"/>
      <c r="F40" s="18">
        <v>24266274</v>
      </c>
      <c r="G40" s="18"/>
      <c r="H40" s="18"/>
      <c r="I40" s="18">
        <v>26361408</v>
      </c>
      <c r="J40" s="18">
        <v>28079611</v>
      </c>
      <c r="K40" s="18">
        <v>46739299</v>
      </c>
      <c r="L40" s="18">
        <v>24572343</v>
      </c>
      <c r="M40" s="18">
        <v>11872588</v>
      </c>
      <c r="N40" s="18"/>
      <c r="O40" s="18"/>
      <c r="P40" s="18">
        <v>21036111</v>
      </c>
      <c r="Q40" s="18">
        <v>24616275</v>
      </c>
      <c r="R40" s="18">
        <v>47331978</v>
      </c>
      <c r="S40" s="18">
        <v>44775791</v>
      </c>
      <c r="T40" s="18">
        <v>28934292</v>
      </c>
      <c r="U40" s="43"/>
      <c r="V40" s="18"/>
      <c r="W40" s="18">
        <v>20937261</v>
      </c>
      <c r="X40" s="18">
        <v>17905500</v>
      </c>
      <c r="Y40" s="18">
        <v>16127591</v>
      </c>
      <c r="Z40" s="18">
        <v>14881338</v>
      </c>
      <c r="AA40" s="18">
        <v>6229634</v>
      </c>
      <c r="AB40" s="18"/>
      <c r="AC40" s="18"/>
      <c r="AD40" s="18">
        <v>11686912</v>
      </c>
      <c r="AE40" s="18">
        <v>46604415</v>
      </c>
      <c r="AF40" s="18">
        <v>26005593</v>
      </c>
      <c r="AG40" s="3"/>
    </row>
    <row r="41" spans="1:33" ht="15">
      <c r="A41" s="9" t="s">
        <v>79</v>
      </c>
      <c r="B41" s="10" t="s">
        <v>33</v>
      </c>
      <c r="C41" s="18">
        <v>44947920</v>
      </c>
      <c r="D41" s="18">
        <v>35775508</v>
      </c>
      <c r="E41" s="18"/>
      <c r="F41" s="18">
        <v>38880787</v>
      </c>
      <c r="G41" s="18"/>
      <c r="H41" s="18"/>
      <c r="I41" s="18">
        <v>52730963</v>
      </c>
      <c r="J41" s="18">
        <v>58225210</v>
      </c>
      <c r="K41" s="18">
        <v>44622257</v>
      </c>
      <c r="L41" s="18">
        <v>43504364</v>
      </c>
      <c r="M41" s="18">
        <v>33679616</v>
      </c>
      <c r="N41" s="18"/>
      <c r="O41" s="18"/>
      <c r="P41" s="18">
        <v>54316644</v>
      </c>
      <c r="Q41" s="18">
        <v>55993664</v>
      </c>
      <c r="R41" s="18">
        <v>88354979</v>
      </c>
      <c r="S41" s="18">
        <v>62512488</v>
      </c>
      <c r="T41" s="18">
        <v>50596073</v>
      </c>
      <c r="U41" s="43"/>
      <c r="V41" s="18"/>
      <c r="W41" s="18">
        <v>38493468</v>
      </c>
      <c r="X41" s="18">
        <v>56263114</v>
      </c>
      <c r="Y41" s="18">
        <v>35009795</v>
      </c>
      <c r="Z41" s="18">
        <v>69842753</v>
      </c>
      <c r="AA41" s="18">
        <v>50160569</v>
      </c>
      <c r="AB41" s="18"/>
      <c r="AC41" s="18"/>
      <c r="AD41" s="18">
        <v>62163028</v>
      </c>
      <c r="AE41" s="18">
        <v>105183303</v>
      </c>
      <c r="AF41" s="18">
        <v>201133320</v>
      </c>
      <c r="AG41" s="3"/>
    </row>
    <row r="42" spans="1:33" ht="15">
      <c r="A42" s="9" t="s">
        <v>70</v>
      </c>
      <c r="B42" s="10" t="s">
        <v>34</v>
      </c>
      <c r="C42" s="18">
        <v>18888497</v>
      </c>
      <c r="D42" s="18">
        <v>34669926</v>
      </c>
      <c r="E42" s="18"/>
      <c r="F42" s="18">
        <v>37411338</v>
      </c>
      <c r="G42" s="18"/>
      <c r="H42" s="18"/>
      <c r="I42" s="18">
        <v>46062972</v>
      </c>
      <c r="J42" s="18">
        <v>21429887</v>
      </c>
      <c r="K42" s="18">
        <v>33217478</v>
      </c>
      <c r="L42" s="18">
        <v>35389496</v>
      </c>
      <c r="M42" s="18">
        <v>28265772</v>
      </c>
      <c r="N42" s="18"/>
      <c r="O42" s="18"/>
      <c r="P42" s="18">
        <v>21732178</v>
      </c>
      <c r="Q42" s="18">
        <v>19169421</v>
      </c>
      <c r="R42" s="18">
        <v>77030498</v>
      </c>
      <c r="S42" s="18">
        <v>87004248</v>
      </c>
      <c r="T42" s="18">
        <v>34019017</v>
      </c>
      <c r="U42" s="43"/>
      <c r="V42" s="18"/>
      <c r="W42" s="18">
        <v>74976574</v>
      </c>
      <c r="X42" s="18">
        <v>90009145</v>
      </c>
      <c r="Y42" s="18">
        <v>42757338</v>
      </c>
      <c r="Z42" s="18">
        <v>30924743</v>
      </c>
      <c r="AA42" s="18">
        <v>18479615</v>
      </c>
      <c r="AB42" s="18"/>
      <c r="AC42" s="18"/>
      <c r="AD42" s="18">
        <v>22688622</v>
      </c>
      <c r="AE42" s="18">
        <v>41244643</v>
      </c>
      <c r="AF42" s="18">
        <v>40504208</v>
      </c>
      <c r="AG42" s="3"/>
    </row>
    <row r="43" spans="1:33" ht="15">
      <c r="A43" s="9" t="s">
        <v>71</v>
      </c>
      <c r="B43" s="10" t="s">
        <v>35</v>
      </c>
      <c r="C43" s="18">
        <v>6221162</v>
      </c>
      <c r="D43" s="18">
        <v>10578858</v>
      </c>
      <c r="E43" s="18"/>
      <c r="F43" s="18">
        <v>8117429</v>
      </c>
      <c r="G43" s="18"/>
      <c r="H43" s="18"/>
      <c r="I43" s="18">
        <v>4487996</v>
      </c>
      <c r="J43" s="18">
        <v>6886182</v>
      </c>
      <c r="K43" s="18">
        <v>6081849</v>
      </c>
      <c r="L43" s="18">
        <v>13293631</v>
      </c>
      <c r="M43" s="18">
        <v>8698831</v>
      </c>
      <c r="N43" s="18"/>
      <c r="O43" s="18"/>
      <c r="P43" s="18">
        <v>5968739</v>
      </c>
      <c r="Q43" s="18">
        <v>5257733</v>
      </c>
      <c r="R43" s="18">
        <v>19410466</v>
      </c>
      <c r="S43" s="18">
        <v>15553292</v>
      </c>
      <c r="T43" s="18">
        <v>6793535</v>
      </c>
      <c r="U43" s="43"/>
      <c r="V43" s="18"/>
      <c r="W43" s="18">
        <v>5332177</v>
      </c>
      <c r="X43" s="18">
        <v>8423753</v>
      </c>
      <c r="Y43" s="18">
        <v>6404391</v>
      </c>
      <c r="Z43" s="18">
        <v>5770080</v>
      </c>
      <c r="AA43" s="18">
        <v>6972182</v>
      </c>
      <c r="AB43" s="18"/>
      <c r="AC43" s="18"/>
      <c r="AD43" s="18">
        <v>3361812</v>
      </c>
      <c r="AE43" s="18">
        <v>12583934</v>
      </c>
      <c r="AF43" s="18">
        <v>8162113</v>
      </c>
      <c r="AG43" s="3"/>
    </row>
    <row r="44" spans="1:33" ht="15">
      <c r="A44" s="9" t="s">
        <v>72</v>
      </c>
      <c r="B44" s="10" t="s">
        <v>36</v>
      </c>
      <c r="C44" s="18">
        <v>24540074</v>
      </c>
      <c r="D44" s="18">
        <v>40254706</v>
      </c>
      <c r="E44" s="18"/>
      <c r="F44" s="18">
        <v>12295975</v>
      </c>
      <c r="G44" s="18"/>
      <c r="H44" s="18"/>
      <c r="I44" s="18">
        <v>21962284</v>
      </c>
      <c r="J44" s="18">
        <v>17259862</v>
      </c>
      <c r="K44" s="18">
        <v>31928232</v>
      </c>
      <c r="L44" s="18">
        <v>44398407</v>
      </c>
      <c r="M44" s="18">
        <v>22282279</v>
      </c>
      <c r="N44" s="18"/>
      <c r="O44" s="18"/>
      <c r="P44" s="18">
        <v>19551813</v>
      </c>
      <c r="Q44" s="18">
        <v>20286343</v>
      </c>
      <c r="R44" s="18">
        <v>22619187</v>
      </c>
      <c r="S44" s="18">
        <v>25232410</v>
      </c>
      <c r="T44" s="18">
        <v>20597890</v>
      </c>
      <c r="U44" s="43"/>
      <c r="V44" s="18"/>
      <c r="W44" s="18">
        <v>25972133</v>
      </c>
      <c r="X44" s="18">
        <v>30323764</v>
      </c>
      <c r="Y44" s="18">
        <v>32836921</v>
      </c>
      <c r="Z44" s="18">
        <v>36445267</v>
      </c>
      <c r="AA44" s="18">
        <v>18191487</v>
      </c>
      <c r="AB44" s="18"/>
      <c r="AC44" s="18"/>
      <c r="AD44" s="18">
        <v>25875891</v>
      </c>
      <c r="AE44" s="18">
        <v>45405822</v>
      </c>
      <c r="AF44" s="18">
        <v>41522765</v>
      </c>
      <c r="AG44" s="3"/>
    </row>
    <row r="45" spans="1:33" ht="15">
      <c r="A45" s="9" t="s">
        <v>73</v>
      </c>
      <c r="B45" s="10" t="s">
        <v>37</v>
      </c>
      <c r="C45" s="18">
        <v>16862515</v>
      </c>
      <c r="D45" s="18">
        <v>14397542</v>
      </c>
      <c r="E45" s="18"/>
      <c r="F45" s="18">
        <v>12814796</v>
      </c>
      <c r="G45" s="18"/>
      <c r="H45" s="18"/>
      <c r="I45" s="18">
        <v>18976025</v>
      </c>
      <c r="J45" s="18">
        <v>18013172</v>
      </c>
      <c r="K45" s="18">
        <v>16679949</v>
      </c>
      <c r="L45" s="18">
        <v>21352814</v>
      </c>
      <c r="M45" s="18">
        <v>17333560</v>
      </c>
      <c r="N45" s="18"/>
      <c r="O45" s="18"/>
      <c r="P45" s="18">
        <v>8350143</v>
      </c>
      <c r="Q45" s="18">
        <v>13956297</v>
      </c>
      <c r="R45" s="18">
        <v>25647693</v>
      </c>
      <c r="S45" s="18">
        <v>28345808</v>
      </c>
      <c r="T45" s="18">
        <v>15736418</v>
      </c>
      <c r="U45" s="43"/>
      <c r="V45" s="18"/>
      <c r="W45" s="18">
        <v>16492403</v>
      </c>
      <c r="X45" s="18">
        <v>15604499</v>
      </c>
      <c r="Y45" s="18">
        <v>11005423</v>
      </c>
      <c r="Z45" s="18">
        <v>9639693</v>
      </c>
      <c r="AA45" s="18">
        <v>7565225</v>
      </c>
      <c r="AB45" s="18"/>
      <c r="AC45" s="18"/>
      <c r="AD45" s="18">
        <v>10211433</v>
      </c>
      <c r="AE45" s="18">
        <v>16919139</v>
      </c>
      <c r="AF45" s="18">
        <v>19007630</v>
      </c>
      <c r="AG45" s="3"/>
    </row>
    <row r="46" spans="1:33" ht="15">
      <c r="A46" s="67" t="s">
        <v>86</v>
      </c>
      <c r="B46" s="69"/>
      <c r="C46" s="15">
        <f>SUM(C6:C45)</f>
        <v>3309389475.38</v>
      </c>
      <c r="D46" s="15">
        <f>SUM(D6:D45)</f>
        <v>4899923904.940001</v>
      </c>
      <c r="E46" s="15"/>
      <c r="F46" s="15">
        <f>SUM(F6:F45)</f>
        <v>3024108556.39</v>
      </c>
      <c r="G46" s="15"/>
      <c r="H46" s="15"/>
      <c r="I46" s="15">
        <f>SUM(I6:I45)</f>
        <v>2820616488.03</v>
      </c>
      <c r="J46" s="15">
        <f>SUM(J6:J45)</f>
        <v>2675734191</v>
      </c>
      <c r="K46" s="15">
        <f>SUM(K6:K45)</f>
        <v>2723706671.43</v>
      </c>
      <c r="L46" s="34">
        <f>SUM(L6:L45)</f>
        <v>2786611706.05</v>
      </c>
      <c r="M46" s="15">
        <f>SUM(M6:M45)</f>
        <v>2099530157.36</v>
      </c>
      <c r="N46" s="15"/>
      <c r="O46" s="15"/>
      <c r="P46" s="15">
        <f>SUM(P6:P45)</f>
        <v>2437330900.3599997</v>
      </c>
      <c r="Q46" s="15">
        <f>SUM(Q6:Q45)</f>
        <v>2145891449</v>
      </c>
      <c r="R46" s="42">
        <f>SUM(R6:R45)</f>
        <v>4332058585</v>
      </c>
      <c r="S46" s="42">
        <f>SUM(S6:S45)</f>
        <v>3170671469</v>
      </c>
      <c r="T46" s="42">
        <f>SUM(T6:T45)</f>
        <v>3915809052</v>
      </c>
      <c r="U46" s="42"/>
      <c r="V46" s="15"/>
      <c r="W46" s="15">
        <f>SUM(W6:W45)</f>
        <v>3242913360</v>
      </c>
      <c r="X46" s="15">
        <f>SUM(X6:X45)</f>
        <v>3083423032</v>
      </c>
      <c r="Y46" s="15">
        <f>SUM(Y6:Y45)</f>
        <v>3392809632</v>
      </c>
      <c r="Z46" s="15">
        <f>SUM(Z6:Z45)</f>
        <v>3009366301</v>
      </c>
      <c r="AA46" s="15">
        <f>SUM(AA6:AA45)</f>
        <v>1851910536</v>
      </c>
      <c r="AB46" s="15"/>
      <c r="AC46" s="15"/>
      <c r="AD46" s="15">
        <f>SUM(AD6:AD45)</f>
        <v>1811844995</v>
      </c>
      <c r="AE46" s="15">
        <f>SUM(AE6:AE45)</f>
        <v>4114644338</v>
      </c>
      <c r="AF46" s="15">
        <f>SUM(AF6:AF45)</f>
        <v>3867326924.56</v>
      </c>
      <c r="AG46" s="3"/>
    </row>
    <row r="47" spans="1:33" ht="15">
      <c r="A47" s="27"/>
      <c r="B47" s="27"/>
      <c r="C47" s="14"/>
      <c r="D47" s="14"/>
      <c r="E47" s="14"/>
      <c r="F47" s="14"/>
      <c r="G47" s="14"/>
      <c r="H47" s="14"/>
      <c r="I47" s="14"/>
      <c r="J47" s="14"/>
      <c r="K47" s="14"/>
      <c r="L47" s="18"/>
      <c r="M47" s="14"/>
      <c r="N47" s="14"/>
      <c r="O47" s="14"/>
      <c r="P47" s="14"/>
      <c r="Q47" s="14"/>
      <c r="R47" s="43"/>
      <c r="S47" s="43"/>
      <c r="T47" s="43"/>
      <c r="U47" s="43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3"/>
    </row>
    <row r="48" spans="1:33" ht="15">
      <c r="A48" s="27"/>
      <c r="B48" s="27"/>
      <c r="C48" s="14"/>
      <c r="D48" s="14"/>
      <c r="E48" s="14"/>
      <c r="F48" s="14"/>
      <c r="G48" s="14"/>
      <c r="H48" s="14"/>
      <c r="I48" s="14"/>
      <c r="J48" s="14"/>
      <c r="K48" s="14"/>
      <c r="L48" s="18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3"/>
    </row>
    <row r="49" spans="1:33" ht="15">
      <c r="A49" s="27"/>
      <c r="B49" s="27"/>
      <c r="C49" s="14"/>
      <c r="D49" s="14"/>
      <c r="E49" s="14"/>
      <c r="F49" s="14"/>
      <c r="G49" s="14"/>
      <c r="H49" s="14"/>
      <c r="I49" s="14"/>
      <c r="J49" s="14"/>
      <c r="K49" s="14"/>
      <c r="L49" s="18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3"/>
    </row>
    <row r="50" spans="1:33" ht="15">
      <c r="A50" s="27"/>
      <c r="B50" s="27"/>
      <c r="C50" s="14"/>
      <c r="D50" s="14"/>
      <c r="E50" s="14"/>
      <c r="F50" s="14"/>
      <c r="G50" s="14"/>
      <c r="H50" s="14"/>
      <c r="I50" s="14"/>
      <c r="J50" s="14"/>
      <c r="K50" s="14"/>
      <c r="L50" s="18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3"/>
    </row>
    <row r="51" spans="1:33" ht="15">
      <c r="A51" s="27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3"/>
    </row>
    <row r="52" spans="1:33" ht="15">
      <c r="A52" s="27"/>
      <c r="B52" s="2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3"/>
    </row>
    <row r="53" spans="1:33" ht="15">
      <c r="A53" s="27"/>
      <c r="B53" s="2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3"/>
    </row>
    <row r="54" spans="1:33" ht="15">
      <c r="A54" s="27"/>
      <c r="B54" s="2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3"/>
    </row>
    <row r="55" spans="1:33" ht="15">
      <c r="A55" s="27"/>
      <c r="B55" s="2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3"/>
    </row>
    <row r="56" ht="15">
      <c r="AG56" s="3"/>
    </row>
  </sheetData>
  <sheetProtection/>
  <mergeCells count="4">
    <mergeCell ref="A1:AF1"/>
    <mergeCell ref="A2:AF2"/>
    <mergeCell ref="A5:AF5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N1">
      <selection activeCell="AE8" sqref="AE8"/>
    </sheetView>
  </sheetViews>
  <sheetFormatPr defaultColWidth="9.140625" defaultRowHeight="15"/>
  <cols>
    <col min="1" max="1" width="27.7109375" style="0" customWidth="1"/>
    <col min="3" max="3" width="9.57421875" style="0" customWidth="1"/>
    <col min="4" max="4" width="9.7109375" style="0" customWidth="1"/>
    <col min="13" max="13" width="8.7109375" style="0" customWidth="1"/>
    <col min="16" max="16" width="8.421875" style="0" customWidth="1"/>
    <col min="17" max="17" width="9.00390625" style="0" customWidth="1"/>
    <col min="18" max="18" width="8.140625" style="0" customWidth="1"/>
    <col min="19" max="19" width="8.00390625" style="0" customWidth="1"/>
    <col min="20" max="20" width="8.140625" style="0" customWidth="1"/>
    <col min="23" max="23" width="7.7109375" style="0" customWidth="1"/>
    <col min="24" max="24" width="8.28125" style="0" customWidth="1"/>
    <col min="27" max="27" width="8.57421875" style="0" customWidth="1"/>
  </cols>
  <sheetData>
    <row r="1" spans="1:32" ht="18.75">
      <c r="A1" s="70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15">
      <c r="A2" s="72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</row>
    <row r="4" spans="1:32" ht="15">
      <c r="A4" s="2" t="s">
        <v>81</v>
      </c>
      <c r="B4" s="2" t="s">
        <v>38</v>
      </c>
      <c r="C4" s="2">
        <v>1</v>
      </c>
      <c r="D4" s="2">
        <v>2</v>
      </c>
      <c r="E4" s="2" t="s">
        <v>93</v>
      </c>
      <c r="F4" s="2">
        <v>4</v>
      </c>
      <c r="G4" s="2" t="s">
        <v>89</v>
      </c>
      <c r="H4" s="2" t="s">
        <v>90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 t="s">
        <v>89</v>
      </c>
      <c r="O4" s="2" t="s">
        <v>90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 t="s">
        <v>89</v>
      </c>
      <c r="V4" s="2" t="s">
        <v>90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 t="s">
        <v>89</v>
      </c>
      <c r="AC4" s="2" t="s">
        <v>90</v>
      </c>
      <c r="AD4" s="2">
        <v>28</v>
      </c>
      <c r="AE4" s="2">
        <v>29</v>
      </c>
      <c r="AF4" s="2">
        <v>30</v>
      </c>
    </row>
    <row r="5" spans="1:32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15">
      <c r="A6" s="9" t="s">
        <v>42</v>
      </c>
      <c r="B6" s="10" t="s">
        <v>0</v>
      </c>
      <c r="C6" s="29">
        <v>-0.0229</v>
      </c>
      <c r="D6" s="29">
        <v>0.0243</v>
      </c>
      <c r="E6" s="29"/>
      <c r="F6" s="29">
        <v>-0.048</v>
      </c>
      <c r="G6" s="29"/>
      <c r="H6" s="29"/>
      <c r="I6" s="29">
        <v>-0.0293</v>
      </c>
      <c r="J6" s="29">
        <v>0.0095</v>
      </c>
      <c r="K6" s="29">
        <v>0.0017</v>
      </c>
      <c r="L6" s="29">
        <v>0.0223</v>
      </c>
      <c r="M6" s="29">
        <v>0.0129</v>
      </c>
      <c r="N6" s="29"/>
      <c r="O6" s="29"/>
      <c r="P6" s="29">
        <v>-0.0005</v>
      </c>
      <c r="Q6" s="29">
        <v>0.0115</v>
      </c>
      <c r="R6" s="29">
        <v>-0.0121</v>
      </c>
      <c r="S6" s="29">
        <v>-0.0115</v>
      </c>
      <c r="T6" s="29">
        <v>-0.0099</v>
      </c>
      <c r="U6" s="29"/>
      <c r="V6" s="29"/>
      <c r="W6" s="29">
        <v>0.0305</v>
      </c>
      <c r="X6" s="29">
        <v>-0.006</v>
      </c>
      <c r="Y6" s="29">
        <v>0.0147</v>
      </c>
      <c r="Z6" s="29">
        <v>-0.0195</v>
      </c>
      <c r="AA6" s="29">
        <v>0.0175</v>
      </c>
      <c r="AB6" s="29"/>
      <c r="AC6" s="29"/>
      <c r="AD6" s="29">
        <v>-0.0217</v>
      </c>
      <c r="AE6" s="29">
        <v>-0.0466</v>
      </c>
      <c r="AF6" s="29">
        <v>-0.0282</v>
      </c>
    </row>
    <row r="7" spans="1:32" ht="15">
      <c r="A7" s="9" t="s">
        <v>43</v>
      </c>
      <c r="B7" s="10" t="s">
        <v>1</v>
      </c>
      <c r="C7" s="29">
        <v>-0.0272</v>
      </c>
      <c r="D7" s="29">
        <v>0.0309</v>
      </c>
      <c r="E7" s="29"/>
      <c r="F7" s="29">
        <v>-0.0358</v>
      </c>
      <c r="G7" s="29"/>
      <c r="H7" s="29"/>
      <c r="I7" s="29">
        <v>-0.0287</v>
      </c>
      <c r="J7" s="29">
        <v>0.0172</v>
      </c>
      <c r="K7" s="29">
        <v>-0.0089</v>
      </c>
      <c r="L7" s="29">
        <v>0.0451</v>
      </c>
      <c r="M7" s="29">
        <v>0.0216</v>
      </c>
      <c r="N7" s="29"/>
      <c r="O7" s="29"/>
      <c r="P7" s="29">
        <v>0.0056</v>
      </c>
      <c r="Q7" s="29">
        <v>0.0207</v>
      </c>
      <c r="R7" s="29">
        <v>0.0051</v>
      </c>
      <c r="S7" s="29">
        <v>-0.0151</v>
      </c>
      <c r="T7" s="29">
        <v>-0.0032</v>
      </c>
      <c r="U7" s="29"/>
      <c r="V7" s="29"/>
      <c r="W7" s="29">
        <v>0.0111</v>
      </c>
      <c r="X7" s="29">
        <v>-0.0055</v>
      </c>
      <c r="Y7" s="29">
        <v>0.0086</v>
      </c>
      <c r="Z7" s="29">
        <v>-0.0316</v>
      </c>
      <c r="AA7" s="29">
        <v>0.0129</v>
      </c>
      <c r="AB7" s="29"/>
      <c r="AC7" s="29"/>
      <c r="AD7" s="29">
        <v>-0.0147</v>
      </c>
      <c r="AE7" s="29">
        <v>-0.0424</v>
      </c>
      <c r="AF7" s="29">
        <v>-0.0122</v>
      </c>
    </row>
    <row r="8" spans="1:32" ht="15">
      <c r="A8" s="9" t="s">
        <v>74</v>
      </c>
      <c r="B8" s="10" t="s">
        <v>2</v>
      </c>
      <c r="C8" s="29">
        <v>-0.0319</v>
      </c>
      <c r="D8" s="29">
        <v>0.018</v>
      </c>
      <c r="E8" s="29"/>
      <c r="F8" s="29">
        <v>-0.0476</v>
      </c>
      <c r="G8" s="29"/>
      <c r="H8" s="29"/>
      <c r="I8" s="29">
        <v>-0.0249</v>
      </c>
      <c r="J8" s="29">
        <v>0.0055</v>
      </c>
      <c r="K8" s="29">
        <v>-0.0047</v>
      </c>
      <c r="L8" s="29">
        <v>0.0479</v>
      </c>
      <c r="M8" s="29">
        <v>0.0212</v>
      </c>
      <c r="N8" s="29"/>
      <c r="O8" s="29"/>
      <c r="P8" s="29">
        <v>-0.0033</v>
      </c>
      <c r="Q8" s="29">
        <v>0.0092</v>
      </c>
      <c r="R8" s="29">
        <v>-0.0004</v>
      </c>
      <c r="S8" s="29">
        <v>-0.0127</v>
      </c>
      <c r="T8" s="29">
        <v>-0.0118</v>
      </c>
      <c r="U8" s="29"/>
      <c r="V8" s="29"/>
      <c r="W8" s="29">
        <v>0.0182</v>
      </c>
      <c r="X8" s="29">
        <v>0.0099</v>
      </c>
      <c r="Y8" s="29">
        <v>0.0138</v>
      </c>
      <c r="Z8" s="29">
        <v>-0.0018</v>
      </c>
      <c r="AA8" s="29">
        <v>0.0072</v>
      </c>
      <c r="AB8" s="29"/>
      <c r="AC8" s="29"/>
      <c r="AD8" s="29">
        <v>0.0004</v>
      </c>
      <c r="AE8" s="29">
        <v>-0.0528</v>
      </c>
      <c r="AF8" s="29">
        <v>-0.0189</v>
      </c>
    </row>
    <row r="9" spans="1:32" ht="15">
      <c r="A9" s="9" t="s">
        <v>44</v>
      </c>
      <c r="B9" s="10" t="s">
        <v>3</v>
      </c>
      <c r="C9" s="29">
        <v>-0.0153</v>
      </c>
      <c r="D9" s="29">
        <v>0.0186</v>
      </c>
      <c r="E9" s="29"/>
      <c r="F9" s="29">
        <v>-0.0459</v>
      </c>
      <c r="G9" s="29"/>
      <c r="H9" s="29"/>
      <c r="I9" s="29">
        <v>-0.0419</v>
      </c>
      <c r="J9" s="29">
        <v>0.0229</v>
      </c>
      <c r="K9" s="29">
        <v>0.0009</v>
      </c>
      <c r="L9" s="29">
        <v>0.0564</v>
      </c>
      <c r="M9" s="29">
        <v>0.0143</v>
      </c>
      <c r="N9" s="29"/>
      <c r="O9" s="29"/>
      <c r="P9" s="29">
        <v>0.0098</v>
      </c>
      <c r="Q9" s="29">
        <v>0.0155</v>
      </c>
      <c r="R9" s="29">
        <v>-0.0044</v>
      </c>
      <c r="S9" s="29">
        <v>-0.0038</v>
      </c>
      <c r="T9" s="29">
        <v>-0.0009</v>
      </c>
      <c r="U9" s="29"/>
      <c r="V9" s="29"/>
      <c r="W9" s="29">
        <v>0.0124</v>
      </c>
      <c r="X9" s="29">
        <v>0.0102</v>
      </c>
      <c r="Y9" s="29">
        <v>0.0396</v>
      </c>
      <c r="Z9" s="29">
        <v>0.0172</v>
      </c>
      <c r="AA9" s="29">
        <v>0.0185</v>
      </c>
      <c r="AB9" s="29"/>
      <c r="AC9" s="29"/>
      <c r="AD9" s="29">
        <v>0.0141</v>
      </c>
      <c r="AE9" s="29">
        <v>-0.0392</v>
      </c>
      <c r="AF9" s="29">
        <v>-0.0318</v>
      </c>
    </row>
    <row r="10" spans="1:32" ht="15">
      <c r="A10" s="9" t="s">
        <v>45</v>
      </c>
      <c r="B10" s="10" t="s">
        <v>41</v>
      </c>
      <c r="C10" s="29">
        <v>0.0058</v>
      </c>
      <c r="D10" s="29">
        <v>0.0463</v>
      </c>
      <c r="E10" s="29"/>
      <c r="F10" s="29">
        <v>-0.0349</v>
      </c>
      <c r="G10" s="29"/>
      <c r="H10" s="29"/>
      <c r="I10" s="29">
        <v>-0.0268</v>
      </c>
      <c r="J10" s="29">
        <v>-0.0058</v>
      </c>
      <c r="K10" s="29">
        <v>-0.0167</v>
      </c>
      <c r="L10" s="29">
        <v>0.0552</v>
      </c>
      <c r="M10" s="29">
        <v>0.0183</v>
      </c>
      <c r="N10" s="29"/>
      <c r="O10" s="29"/>
      <c r="P10" s="29">
        <v>-0.0084</v>
      </c>
      <c r="Q10" s="29">
        <v>0.088</v>
      </c>
      <c r="R10" s="29">
        <v>0.0152</v>
      </c>
      <c r="S10" s="29">
        <v>-0.0251</v>
      </c>
      <c r="T10" s="29">
        <v>-0.0011</v>
      </c>
      <c r="U10" s="29"/>
      <c r="V10" s="29"/>
      <c r="W10" s="29">
        <v>-0.0011</v>
      </c>
      <c r="X10" s="29">
        <v>0.0203</v>
      </c>
      <c r="Y10" s="29">
        <v>0.0015</v>
      </c>
      <c r="Z10" s="29">
        <v>-0.0207</v>
      </c>
      <c r="AA10" s="29">
        <v>0.0075</v>
      </c>
      <c r="AB10" s="29"/>
      <c r="AC10" s="29"/>
      <c r="AD10" s="29">
        <v>-0.0198</v>
      </c>
      <c r="AE10" s="29">
        <v>-0.0518</v>
      </c>
      <c r="AF10" s="31">
        <v>-0.01</v>
      </c>
    </row>
    <row r="11" spans="1:32" ht="15">
      <c r="A11" s="9" t="s">
        <v>46</v>
      </c>
      <c r="B11" s="10" t="s">
        <v>4</v>
      </c>
      <c r="C11" s="29">
        <v>0.0153</v>
      </c>
      <c r="D11" s="29">
        <v>0.0304</v>
      </c>
      <c r="E11" s="29"/>
      <c r="F11" s="29">
        <v>0.0014</v>
      </c>
      <c r="G11" s="29"/>
      <c r="H11" s="29"/>
      <c r="I11" s="29">
        <v>0.0028</v>
      </c>
      <c r="J11" s="29">
        <v>-0.0106</v>
      </c>
      <c r="K11" s="29">
        <v>-0.0358</v>
      </c>
      <c r="L11" s="29">
        <v>0.0269</v>
      </c>
      <c r="M11" s="29">
        <v>0.0117</v>
      </c>
      <c r="N11" s="29"/>
      <c r="O11" s="29"/>
      <c r="P11" s="29">
        <v>-0.0162</v>
      </c>
      <c r="Q11" s="29">
        <v>0.0746</v>
      </c>
      <c r="R11" s="29">
        <v>-0.0091</v>
      </c>
      <c r="S11" s="29">
        <v>-0.0144</v>
      </c>
      <c r="T11" s="29">
        <v>0.0226</v>
      </c>
      <c r="U11" s="29"/>
      <c r="V11" s="29"/>
      <c r="W11" s="29">
        <v>-0.0125</v>
      </c>
      <c r="X11" s="31">
        <v>0</v>
      </c>
      <c r="Y11" s="29">
        <v>-0.0066</v>
      </c>
      <c r="Z11" s="29">
        <v>-0.029</v>
      </c>
      <c r="AA11" s="29">
        <v>0.0068</v>
      </c>
      <c r="AB11" s="29"/>
      <c r="AC11" s="29"/>
      <c r="AD11" s="29">
        <v>-0.0109</v>
      </c>
      <c r="AE11" s="29">
        <v>-0.0374</v>
      </c>
      <c r="AF11" s="29">
        <v>0.0151</v>
      </c>
    </row>
    <row r="12" spans="1:32" ht="15">
      <c r="A12" s="9" t="s">
        <v>47</v>
      </c>
      <c r="B12" s="10" t="s">
        <v>5</v>
      </c>
      <c r="C12" s="29">
        <v>-0.0246</v>
      </c>
      <c r="D12" s="29">
        <v>0.0168</v>
      </c>
      <c r="E12" s="29"/>
      <c r="F12" s="29">
        <v>-0.0331</v>
      </c>
      <c r="G12" s="29"/>
      <c r="H12" s="29"/>
      <c r="I12" s="29">
        <v>-0.0128</v>
      </c>
      <c r="J12" s="29">
        <v>0.0021</v>
      </c>
      <c r="K12" s="29">
        <v>0.0032</v>
      </c>
      <c r="L12" s="29">
        <v>0.0215</v>
      </c>
      <c r="M12" s="29">
        <v>0.0273</v>
      </c>
      <c r="N12" s="29"/>
      <c r="O12" s="29"/>
      <c r="P12" s="29">
        <v>-0.0102</v>
      </c>
      <c r="Q12" s="29">
        <v>0.0083</v>
      </c>
      <c r="R12" s="29">
        <v>0.0021</v>
      </c>
      <c r="S12" s="29">
        <v>0.0175</v>
      </c>
      <c r="T12" s="29">
        <v>-0.0111</v>
      </c>
      <c r="U12" s="29"/>
      <c r="V12" s="29"/>
      <c r="W12" s="29">
        <v>0.0112</v>
      </c>
      <c r="X12" s="29">
        <v>-0.0071</v>
      </c>
      <c r="Y12" s="29">
        <v>-0.002</v>
      </c>
      <c r="Z12" s="29">
        <v>-0.0192</v>
      </c>
      <c r="AA12" s="29">
        <v>0.0175</v>
      </c>
      <c r="AB12" s="29"/>
      <c r="AC12" s="29"/>
      <c r="AD12" s="29">
        <v>-0.0171</v>
      </c>
      <c r="AE12" s="29">
        <v>-0.0336</v>
      </c>
      <c r="AF12" s="29">
        <v>-0.0232</v>
      </c>
    </row>
    <row r="13" spans="1:32" ht="15">
      <c r="A13" s="9" t="s">
        <v>48</v>
      </c>
      <c r="B13" s="10" t="s">
        <v>6</v>
      </c>
      <c r="C13" s="29">
        <v>-0.0152</v>
      </c>
      <c r="D13" s="29">
        <v>0.0091</v>
      </c>
      <c r="E13" s="29"/>
      <c r="F13" s="29">
        <v>0.0084</v>
      </c>
      <c r="G13" s="29"/>
      <c r="H13" s="29"/>
      <c r="I13" s="29">
        <v>-0.0021</v>
      </c>
      <c r="J13" s="29">
        <v>-0.0188</v>
      </c>
      <c r="K13" s="29">
        <v>-0.0078</v>
      </c>
      <c r="L13" s="29">
        <v>0.0213</v>
      </c>
      <c r="M13" s="29">
        <v>0.0341</v>
      </c>
      <c r="N13" s="29"/>
      <c r="O13" s="29"/>
      <c r="P13" s="29">
        <v>-0.0068</v>
      </c>
      <c r="Q13" s="29">
        <v>0.0164</v>
      </c>
      <c r="R13" s="29">
        <v>0.006</v>
      </c>
      <c r="S13" s="29">
        <v>0.0146</v>
      </c>
      <c r="T13" s="29">
        <v>-0.0079</v>
      </c>
      <c r="U13" s="29"/>
      <c r="V13" s="29"/>
      <c r="W13" s="29">
        <v>0.0007</v>
      </c>
      <c r="X13" s="29">
        <v>0.0007</v>
      </c>
      <c r="Y13" s="29">
        <v>-0.0066</v>
      </c>
      <c r="Z13" s="29">
        <v>0.0053</v>
      </c>
      <c r="AA13" s="29">
        <v>0.0107</v>
      </c>
      <c r="AB13" s="29"/>
      <c r="AC13" s="29"/>
      <c r="AD13" s="29">
        <v>-0.002</v>
      </c>
      <c r="AE13" s="29">
        <v>-0.0561</v>
      </c>
      <c r="AF13" s="29">
        <v>-0.014</v>
      </c>
    </row>
    <row r="14" spans="1:32" ht="15">
      <c r="A14" s="9" t="s">
        <v>75</v>
      </c>
      <c r="B14" s="10" t="s">
        <v>7</v>
      </c>
      <c r="C14" s="29">
        <v>-0.0348</v>
      </c>
      <c r="D14" s="29">
        <v>0.0209</v>
      </c>
      <c r="E14" s="29"/>
      <c r="F14" s="29">
        <v>0.0034</v>
      </c>
      <c r="G14" s="29"/>
      <c r="H14" s="29"/>
      <c r="I14" s="29">
        <v>0.0055</v>
      </c>
      <c r="J14" s="29">
        <v>0.0027</v>
      </c>
      <c r="K14" s="29">
        <v>-0.0071</v>
      </c>
      <c r="L14" s="29">
        <v>0.0122</v>
      </c>
      <c r="M14" s="29">
        <v>-0.0094</v>
      </c>
      <c r="N14" s="29"/>
      <c r="O14" s="29"/>
      <c r="P14" s="29">
        <v>-0.0203</v>
      </c>
      <c r="Q14" s="29">
        <v>0.0014</v>
      </c>
      <c r="R14" s="29">
        <v>0.0203</v>
      </c>
      <c r="S14" s="29">
        <v>-0.0027</v>
      </c>
      <c r="T14" s="29">
        <v>-0.0014</v>
      </c>
      <c r="U14" s="29"/>
      <c r="V14" s="29"/>
      <c r="W14" s="29">
        <v>0.002</v>
      </c>
      <c r="X14" s="29">
        <v>-0.0116</v>
      </c>
      <c r="Y14" s="29">
        <v>-0.0196</v>
      </c>
      <c r="Z14" s="29">
        <v>-0.0386</v>
      </c>
      <c r="AA14" s="29">
        <v>0.0175</v>
      </c>
      <c r="AB14" s="29"/>
      <c r="AC14" s="29"/>
      <c r="AD14" s="29">
        <v>-0.0183</v>
      </c>
      <c r="AE14" s="29">
        <v>-0.0193</v>
      </c>
      <c r="AF14" s="29">
        <v>-0.0093</v>
      </c>
    </row>
    <row r="15" spans="1:32" ht="15">
      <c r="A15" s="9" t="s">
        <v>76</v>
      </c>
      <c r="B15" s="10" t="s">
        <v>8</v>
      </c>
      <c r="C15" s="29">
        <v>-0.0216</v>
      </c>
      <c r="D15" s="29">
        <v>0.0375</v>
      </c>
      <c r="E15" s="29"/>
      <c r="F15" s="29">
        <v>-0.0295</v>
      </c>
      <c r="G15" s="29"/>
      <c r="H15" s="29"/>
      <c r="I15" s="29">
        <v>-0.0043</v>
      </c>
      <c r="J15" s="29">
        <v>0.0043</v>
      </c>
      <c r="K15" s="29">
        <v>-0.008</v>
      </c>
      <c r="L15" s="29">
        <v>0.0149</v>
      </c>
      <c r="M15" s="29">
        <v>0.0025</v>
      </c>
      <c r="N15" s="29"/>
      <c r="O15" s="29"/>
      <c r="P15" s="29">
        <v>0.0006</v>
      </c>
      <c r="Q15" s="29">
        <v>0.0483</v>
      </c>
      <c r="R15" s="29">
        <v>0.014</v>
      </c>
      <c r="S15" s="29">
        <v>-0.0115</v>
      </c>
      <c r="T15" s="29">
        <v>-0.0012</v>
      </c>
      <c r="U15" s="29"/>
      <c r="V15" s="29"/>
      <c r="W15" s="29">
        <v>0.0438</v>
      </c>
      <c r="X15" s="29">
        <v>0.0006</v>
      </c>
      <c r="Y15" s="29">
        <v>0.0167</v>
      </c>
      <c r="Z15" s="29">
        <v>-0.006</v>
      </c>
      <c r="AA15" s="29">
        <v>0.017</v>
      </c>
      <c r="AB15" s="29"/>
      <c r="AC15" s="29"/>
      <c r="AD15" s="29">
        <v>-0.0172</v>
      </c>
      <c r="AE15" s="29">
        <v>-0.0619</v>
      </c>
      <c r="AF15" s="29">
        <v>-0.0153</v>
      </c>
    </row>
    <row r="16" spans="1:32" ht="15">
      <c r="A16" s="9" t="s">
        <v>49</v>
      </c>
      <c r="B16" s="10" t="s">
        <v>9</v>
      </c>
      <c r="C16" s="29">
        <v>-0.0244</v>
      </c>
      <c r="D16" s="29">
        <v>-0.0125</v>
      </c>
      <c r="E16" s="29"/>
      <c r="F16" s="29">
        <v>0.0044</v>
      </c>
      <c r="G16" s="29"/>
      <c r="H16" s="29"/>
      <c r="I16" s="29">
        <v>0.0249</v>
      </c>
      <c r="J16" s="29">
        <v>-0.0093</v>
      </c>
      <c r="K16" s="29">
        <v>-0.0071</v>
      </c>
      <c r="L16" s="29">
        <v>0.0822</v>
      </c>
      <c r="M16" s="29">
        <v>0.0403</v>
      </c>
      <c r="N16" s="29"/>
      <c r="O16" s="29"/>
      <c r="P16" s="29">
        <v>0.0025</v>
      </c>
      <c r="Q16" s="29">
        <v>-0.007</v>
      </c>
      <c r="R16" s="29">
        <v>-0.0124</v>
      </c>
      <c r="S16" s="29">
        <v>-0.0163</v>
      </c>
      <c r="T16" s="29">
        <v>0.0254</v>
      </c>
      <c r="U16" s="29"/>
      <c r="V16" s="29"/>
      <c r="W16" s="29">
        <v>-0.0211</v>
      </c>
      <c r="X16" s="29">
        <v>-0.0155</v>
      </c>
      <c r="Y16" s="29">
        <v>-0.0198</v>
      </c>
      <c r="Z16" s="29">
        <v>-0.0401</v>
      </c>
      <c r="AA16" s="29">
        <v>0.027</v>
      </c>
      <c r="AB16" s="29"/>
      <c r="AC16" s="29"/>
      <c r="AD16" s="29">
        <v>-0.0132</v>
      </c>
      <c r="AE16" s="29">
        <v>-0.0471</v>
      </c>
      <c r="AF16" s="29">
        <v>-0.0173</v>
      </c>
    </row>
    <row r="17" spans="1:32" ht="15">
      <c r="A17" s="9" t="s">
        <v>50</v>
      </c>
      <c r="B17" s="10" t="s">
        <v>10</v>
      </c>
      <c r="C17" s="29">
        <v>0.0019</v>
      </c>
      <c r="D17" s="29">
        <v>0.0248</v>
      </c>
      <c r="E17" s="29"/>
      <c r="F17" s="29">
        <v>-0.0233</v>
      </c>
      <c r="G17" s="29"/>
      <c r="H17" s="29"/>
      <c r="I17" s="29">
        <v>-0.0046</v>
      </c>
      <c r="J17" s="29">
        <v>0.0367</v>
      </c>
      <c r="K17" s="29">
        <v>-0.0106</v>
      </c>
      <c r="L17" s="29">
        <v>0.0195</v>
      </c>
      <c r="M17" s="29">
        <v>0.0096</v>
      </c>
      <c r="N17" s="31"/>
      <c r="O17" s="29"/>
      <c r="P17" s="29">
        <v>0.0256</v>
      </c>
      <c r="Q17" s="29">
        <v>0.005</v>
      </c>
      <c r="R17" s="29">
        <v>0.0207</v>
      </c>
      <c r="S17" s="29">
        <v>-0.0195</v>
      </c>
      <c r="T17" s="29">
        <v>0.029</v>
      </c>
      <c r="U17" s="29"/>
      <c r="V17" s="29"/>
      <c r="W17" s="29">
        <v>0.0048</v>
      </c>
      <c r="X17" s="29">
        <v>0.0184</v>
      </c>
      <c r="Y17" s="29">
        <v>-0.0055</v>
      </c>
      <c r="Z17" s="29">
        <v>-0.0189</v>
      </c>
      <c r="AA17" s="29">
        <v>0.019</v>
      </c>
      <c r="AB17" s="29"/>
      <c r="AC17" s="29"/>
      <c r="AD17" s="29">
        <v>-0.007</v>
      </c>
      <c r="AE17" s="29">
        <v>-0.0119</v>
      </c>
      <c r="AF17" s="29">
        <v>-0.0032</v>
      </c>
    </row>
    <row r="18" spans="1:32" ht="15">
      <c r="A18" s="9" t="s">
        <v>77</v>
      </c>
      <c r="B18" s="10" t="s">
        <v>11</v>
      </c>
      <c r="C18" s="29">
        <v>-0.0458</v>
      </c>
      <c r="D18" s="29">
        <v>-0.0185</v>
      </c>
      <c r="E18" s="29"/>
      <c r="F18" s="29">
        <v>0.0058</v>
      </c>
      <c r="G18" s="29"/>
      <c r="H18" s="29"/>
      <c r="I18" s="29">
        <v>0.0173</v>
      </c>
      <c r="J18" s="29">
        <v>-0.0125</v>
      </c>
      <c r="K18" s="29">
        <v>-0.0201</v>
      </c>
      <c r="L18" s="29">
        <v>0.0209</v>
      </c>
      <c r="M18" s="29">
        <v>0.0036</v>
      </c>
      <c r="N18" s="29"/>
      <c r="O18" s="29"/>
      <c r="P18" s="29">
        <v>-0.002</v>
      </c>
      <c r="Q18" s="29">
        <v>0.0201</v>
      </c>
      <c r="R18" s="29">
        <v>0.0039</v>
      </c>
      <c r="S18" s="31">
        <v>0</v>
      </c>
      <c r="T18" s="29">
        <v>0.0067</v>
      </c>
      <c r="U18" s="29"/>
      <c r="V18" s="29"/>
      <c r="W18" s="29">
        <v>0.0012</v>
      </c>
      <c r="X18" s="29">
        <v>0.0012</v>
      </c>
      <c r="Y18" s="29">
        <v>-0.0019</v>
      </c>
      <c r="Z18" s="29">
        <v>-0.005</v>
      </c>
      <c r="AA18" s="29">
        <v>0.0092</v>
      </c>
      <c r="AB18" s="29"/>
      <c r="AC18" s="29"/>
      <c r="AD18" s="29">
        <v>0.0115</v>
      </c>
      <c r="AE18" s="29">
        <v>-0.0045</v>
      </c>
      <c r="AF18" s="29">
        <v>0.0004</v>
      </c>
    </row>
    <row r="19" spans="1:32" ht="15">
      <c r="A19" s="9" t="s">
        <v>78</v>
      </c>
      <c r="B19" s="10" t="s">
        <v>12</v>
      </c>
      <c r="C19" s="29">
        <v>0.011</v>
      </c>
      <c r="D19" s="29">
        <v>0.0393</v>
      </c>
      <c r="E19" s="29"/>
      <c r="F19" s="29">
        <v>-0.0349</v>
      </c>
      <c r="G19" s="29"/>
      <c r="H19" s="29"/>
      <c r="I19" s="29">
        <v>0.0165</v>
      </c>
      <c r="J19" s="29">
        <v>0.0112</v>
      </c>
      <c r="K19" s="29">
        <v>-0.0066</v>
      </c>
      <c r="L19" s="29">
        <v>0.0223</v>
      </c>
      <c r="M19" s="29">
        <v>0.0153</v>
      </c>
      <c r="N19" s="29"/>
      <c r="O19" s="29"/>
      <c r="P19" s="29">
        <v>0.0146</v>
      </c>
      <c r="Q19" s="29">
        <v>0.0254</v>
      </c>
      <c r="R19" s="29">
        <v>0.0042</v>
      </c>
      <c r="S19" s="29">
        <v>0.0074</v>
      </c>
      <c r="T19" s="29">
        <v>0.0451</v>
      </c>
      <c r="U19" s="29"/>
      <c r="V19" s="29"/>
      <c r="W19" s="29">
        <v>-0.0267</v>
      </c>
      <c r="X19" s="29">
        <v>0.0116</v>
      </c>
      <c r="Y19" s="29">
        <v>0.002</v>
      </c>
      <c r="Z19" s="29">
        <v>-0.0084</v>
      </c>
      <c r="AA19" s="29">
        <v>0.0325</v>
      </c>
      <c r="AB19" s="29"/>
      <c r="AC19" s="29"/>
      <c r="AD19" s="29">
        <v>-0.0136</v>
      </c>
      <c r="AE19" s="29">
        <v>-0.0008</v>
      </c>
      <c r="AF19" s="29">
        <v>-0.0294</v>
      </c>
    </row>
    <row r="20" spans="1:32" ht="15">
      <c r="A20" s="9" t="s">
        <v>51</v>
      </c>
      <c r="B20" s="10" t="s">
        <v>13</v>
      </c>
      <c r="C20" s="29">
        <v>-0.0233</v>
      </c>
      <c r="D20" s="29">
        <v>0.0467</v>
      </c>
      <c r="E20" s="29"/>
      <c r="F20" s="29">
        <v>-0.043</v>
      </c>
      <c r="G20" s="29"/>
      <c r="H20" s="29"/>
      <c r="I20" s="29">
        <v>-0.0298</v>
      </c>
      <c r="J20" s="29">
        <v>0.0201</v>
      </c>
      <c r="K20" s="29">
        <v>-0.0299</v>
      </c>
      <c r="L20" s="29">
        <v>0.0313</v>
      </c>
      <c r="M20" s="29">
        <v>0.0256</v>
      </c>
      <c r="N20" s="29"/>
      <c r="O20" s="29"/>
      <c r="P20" s="29">
        <v>0.0364</v>
      </c>
      <c r="Q20" s="29">
        <v>0.0067</v>
      </c>
      <c r="R20" s="29">
        <v>-0.0216</v>
      </c>
      <c r="S20" s="29">
        <v>0.0151</v>
      </c>
      <c r="T20" s="29">
        <v>0.0053</v>
      </c>
      <c r="U20" s="29"/>
      <c r="V20" s="29"/>
      <c r="W20" s="29">
        <v>0.0052</v>
      </c>
      <c r="X20" s="29">
        <v>-0.0033</v>
      </c>
      <c r="Y20" s="29">
        <v>0.0171</v>
      </c>
      <c r="Z20" s="29">
        <v>-0.035</v>
      </c>
      <c r="AA20" s="29">
        <v>0.0165</v>
      </c>
      <c r="AB20" s="29"/>
      <c r="AC20" s="29"/>
      <c r="AD20" s="29">
        <v>-0.0072</v>
      </c>
      <c r="AE20" s="29">
        <v>-0.0538</v>
      </c>
      <c r="AF20" s="29">
        <v>-0.0183</v>
      </c>
    </row>
    <row r="21" spans="1:32" ht="15">
      <c r="A21" s="9" t="s">
        <v>52</v>
      </c>
      <c r="B21" s="10" t="s">
        <v>14</v>
      </c>
      <c r="C21" s="31">
        <v>-0.04</v>
      </c>
      <c r="D21" s="29">
        <v>0.0361</v>
      </c>
      <c r="E21" s="29"/>
      <c r="F21" s="29">
        <v>-0.0366</v>
      </c>
      <c r="G21" s="29"/>
      <c r="H21" s="29"/>
      <c r="I21" s="29">
        <v>-0.0047</v>
      </c>
      <c r="J21" s="29">
        <v>0.018</v>
      </c>
      <c r="K21" s="29">
        <v>-0.013</v>
      </c>
      <c r="L21" s="29">
        <v>0.0236</v>
      </c>
      <c r="M21" s="29">
        <v>0.0489</v>
      </c>
      <c r="N21" s="29"/>
      <c r="O21" s="29"/>
      <c r="P21" s="29">
        <v>-0.0088</v>
      </c>
      <c r="Q21" s="29">
        <v>0.0202</v>
      </c>
      <c r="R21" s="29">
        <v>-0.0155</v>
      </c>
      <c r="S21" s="29">
        <v>0.0035</v>
      </c>
      <c r="T21" s="29">
        <v>0.0026</v>
      </c>
      <c r="U21" s="29"/>
      <c r="V21" s="29"/>
      <c r="W21" s="29">
        <v>-0.0009</v>
      </c>
      <c r="X21" s="29">
        <v>0.0095</v>
      </c>
      <c r="Y21" s="29">
        <v>0.0034</v>
      </c>
      <c r="Z21" s="29">
        <v>-0.0334</v>
      </c>
      <c r="AA21" s="29">
        <v>0.0053</v>
      </c>
      <c r="AB21" s="29"/>
      <c r="AC21" s="31"/>
      <c r="AD21" s="29">
        <v>0.0017</v>
      </c>
      <c r="AE21" s="29">
        <v>-0.0575</v>
      </c>
      <c r="AF21" s="29">
        <v>-0.0111</v>
      </c>
    </row>
    <row r="22" spans="1:32" ht="15">
      <c r="A22" s="9" t="s">
        <v>53</v>
      </c>
      <c r="B22" s="10" t="s">
        <v>15</v>
      </c>
      <c r="C22" s="29">
        <v>-0.0262</v>
      </c>
      <c r="D22" s="29">
        <v>0.032</v>
      </c>
      <c r="E22" s="29"/>
      <c r="F22" s="29">
        <v>-0.0236</v>
      </c>
      <c r="G22" s="29"/>
      <c r="H22" s="29"/>
      <c r="I22" s="29">
        <v>0.0138</v>
      </c>
      <c r="J22" s="29">
        <v>0.0119</v>
      </c>
      <c r="K22" s="29">
        <v>-0.0208</v>
      </c>
      <c r="L22" s="29">
        <v>0.0356</v>
      </c>
      <c r="M22" s="29">
        <v>-0.0049</v>
      </c>
      <c r="N22" s="29"/>
      <c r="O22" s="29"/>
      <c r="P22" s="29">
        <v>-0.0089</v>
      </c>
      <c r="Q22" s="29">
        <v>0.0137</v>
      </c>
      <c r="R22" s="29">
        <v>-0.0111</v>
      </c>
      <c r="S22" s="29">
        <v>0.0376</v>
      </c>
      <c r="T22" s="29">
        <v>-0.0301</v>
      </c>
      <c r="U22" s="29"/>
      <c r="V22" s="29"/>
      <c r="W22" s="29">
        <v>0.0312</v>
      </c>
      <c r="X22" s="29">
        <v>0.0202</v>
      </c>
      <c r="Y22" s="29">
        <v>0.033</v>
      </c>
      <c r="Z22" s="29">
        <v>-0.0208</v>
      </c>
      <c r="AA22" s="29">
        <v>0.0189</v>
      </c>
      <c r="AB22" s="29"/>
      <c r="AC22" s="29"/>
      <c r="AD22" s="29">
        <v>-0.0192</v>
      </c>
      <c r="AE22" s="29">
        <v>-0.0309</v>
      </c>
      <c r="AF22" s="29">
        <v>-0.0117</v>
      </c>
    </row>
    <row r="23" spans="1:32" ht="15">
      <c r="A23" s="9" t="s">
        <v>54</v>
      </c>
      <c r="B23" s="10" t="s">
        <v>16</v>
      </c>
      <c r="C23" s="29">
        <v>-0.0121</v>
      </c>
      <c r="D23" s="29">
        <v>0.0444</v>
      </c>
      <c r="E23" s="29"/>
      <c r="F23" s="29">
        <v>0.015</v>
      </c>
      <c r="G23" s="29"/>
      <c r="H23" s="29"/>
      <c r="I23" s="29">
        <v>-0.0125</v>
      </c>
      <c r="J23" s="29">
        <v>-0.0071</v>
      </c>
      <c r="K23" s="29">
        <v>-0.015</v>
      </c>
      <c r="L23" s="29">
        <v>0.0302</v>
      </c>
      <c r="M23" s="29">
        <v>0.0124</v>
      </c>
      <c r="N23" s="29"/>
      <c r="O23" s="29"/>
      <c r="P23" s="29">
        <v>0.0169</v>
      </c>
      <c r="Q23" s="29">
        <v>0.009</v>
      </c>
      <c r="R23" s="31">
        <v>0</v>
      </c>
      <c r="S23" s="29">
        <v>-0.0044</v>
      </c>
      <c r="T23" s="29">
        <v>-0.0134</v>
      </c>
      <c r="U23" s="29"/>
      <c r="V23" s="29"/>
      <c r="W23" s="29">
        <v>0.0228</v>
      </c>
      <c r="X23" s="29">
        <v>0.0133</v>
      </c>
      <c r="Y23" s="29">
        <v>0.0212</v>
      </c>
      <c r="Z23" s="29">
        <v>-0.0295</v>
      </c>
      <c r="AA23" s="29">
        <v>-0.0037</v>
      </c>
      <c r="AB23" s="29"/>
      <c r="AC23" s="29"/>
      <c r="AD23" s="29">
        <v>0.0178</v>
      </c>
      <c r="AE23" s="29">
        <v>-0.0435</v>
      </c>
      <c r="AF23" s="29">
        <v>-0.0121</v>
      </c>
    </row>
    <row r="24" spans="1:32" ht="15">
      <c r="A24" s="9" t="s">
        <v>55</v>
      </c>
      <c r="B24" s="10" t="s">
        <v>17</v>
      </c>
      <c r="C24" s="29">
        <v>-0.0397</v>
      </c>
      <c r="D24" s="29">
        <v>0.0179</v>
      </c>
      <c r="E24" s="29"/>
      <c r="F24" s="29">
        <v>-0.0084</v>
      </c>
      <c r="G24" s="29"/>
      <c r="H24" s="29"/>
      <c r="I24" s="29">
        <v>-0.0152</v>
      </c>
      <c r="J24" s="29">
        <v>0.0068</v>
      </c>
      <c r="K24" s="29">
        <v>-0.0179</v>
      </c>
      <c r="L24" s="29">
        <v>0.0064</v>
      </c>
      <c r="M24" s="29">
        <v>-0.0153</v>
      </c>
      <c r="N24" s="29"/>
      <c r="O24" s="29"/>
      <c r="P24" s="29">
        <v>-0.0193</v>
      </c>
      <c r="Q24" s="29">
        <v>0.0361</v>
      </c>
      <c r="R24" s="29">
        <v>0.0077</v>
      </c>
      <c r="S24" s="29">
        <v>0.018</v>
      </c>
      <c r="T24" s="29">
        <v>0.0202</v>
      </c>
      <c r="U24" s="29"/>
      <c r="V24" s="29"/>
      <c r="W24" s="29">
        <v>0.0258</v>
      </c>
      <c r="X24" s="29">
        <v>0.0167</v>
      </c>
      <c r="Y24" s="29">
        <v>0.0373</v>
      </c>
      <c r="Z24" s="29">
        <v>-0.0234</v>
      </c>
      <c r="AA24" s="29">
        <v>0.0056</v>
      </c>
      <c r="AB24" s="29"/>
      <c r="AC24" s="29"/>
      <c r="AD24" s="29">
        <v>-0.0205</v>
      </c>
      <c r="AE24" s="29">
        <v>-0.0434</v>
      </c>
      <c r="AF24" s="29">
        <v>-0.0331</v>
      </c>
    </row>
    <row r="25" spans="1:32" ht="15">
      <c r="A25" s="9" t="s">
        <v>80</v>
      </c>
      <c r="B25" s="10" t="s">
        <v>18</v>
      </c>
      <c r="C25" s="29">
        <v>-0.0392</v>
      </c>
      <c r="D25" s="29">
        <v>0.022</v>
      </c>
      <c r="E25" s="29"/>
      <c r="F25" s="29">
        <v>-0.0277</v>
      </c>
      <c r="G25" s="29"/>
      <c r="H25" s="29"/>
      <c r="I25" s="29">
        <v>-0.0256</v>
      </c>
      <c r="J25" s="29">
        <v>-0.0076</v>
      </c>
      <c r="K25" s="29">
        <v>0.0217</v>
      </c>
      <c r="L25" s="29">
        <v>0.0309</v>
      </c>
      <c r="M25" s="29">
        <v>0.0502</v>
      </c>
      <c r="N25" s="29"/>
      <c r="O25" s="29"/>
      <c r="P25" s="29">
        <v>-0.0063</v>
      </c>
      <c r="Q25" s="29">
        <v>0.0222</v>
      </c>
      <c r="R25" s="29">
        <v>0.0028</v>
      </c>
      <c r="S25" s="29">
        <v>0.0039</v>
      </c>
      <c r="T25" s="29">
        <v>0.0182</v>
      </c>
      <c r="U25" s="29"/>
      <c r="V25" s="29"/>
      <c r="W25" s="29">
        <v>-0.014</v>
      </c>
      <c r="X25" s="29">
        <v>0.027</v>
      </c>
      <c r="Y25" s="29">
        <v>0.0032</v>
      </c>
      <c r="Z25" s="29">
        <v>-0.0352</v>
      </c>
      <c r="AA25" s="29">
        <v>-0.008</v>
      </c>
      <c r="AB25" s="29"/>
      <c r="AC25" s="29"/>
      <c r="AD25" s="29">
        <v>-0.0006</v>
      </c>
      <c r="AE25" s="29">
        <v>-0.0417</v>
      </c>
      <c r="AF25" s="29">
        <v>-0.0369</v>
      </c>
    </row>
    <row r="26" spans="1:32" ht="15">
      <c r="A26" s="9" t="s">
        <v>56</v>
      </c>
      <c r="B26" s="10" t="s">
        <v>19</v>
      </c>
      <c r="C26" s="29">
        <v>-0.0216</v>
      </c>
      <c r="D26" s="29">
        <v>0.0241</v>
      </c>
      <c r="E26" s="29"/>
      <c r="F26" s="29">
        <v>-0.0162</v>
      </c>
      <c r="G26" s="29"/>
      <c r="H26" s="29"/>
      <c r="I26" s="29">
        <v>0.019</v>
      </c>
      <c r="J26" s="29">
        <v>0.0199</v>
      </c>
      <c r="K26" s="29">
        <v>-0.0259</v>
      </c>
      <c r="L26" s="29">
        <v>0.0113</v>
      </c>
      <c r="M26" s="29">
        <v>0.0368</v>
      </c>
      <c r="N26" s="29"/>
      <c r="O26" s="29"/>
      <c r="P26" s="29">
        <v>0.0084</v>
      </c>
      <c r="Q26" s="29">
        <v>0.0079</v>
      </c>
      <c r="R26" s="29">
        <v>0.0467</v>
      </c>
      <c r="S26" s="29">
        <v>0.0188</v>
      </c>
      <c r="T26" s="29">
        <v>-0.0276</v>
      </c>
      <c r="U26" s="29"/>
      <c r="V26" s="29"/>
      <c r="W26" s="29">
        <v>-0.0063</v>
      </c>
      <c r="X26" s="31">
        <v>0.05</v>
      </c>
      <c r="Y26" s="29">
        <v>0.0088</v>
      </c>
      <c r="Z26" s="29">
        <v>-0.0096</v>
      </c>
      <c r="AA26" s="29">
        <v>0.0247</v>
      </c>
      <c r="AB26" s="29"/>
      <c r="AC26" s="29"/>
      <c r="AD26" s="29">
        <v>0.0437</v>
      </c>
      <c r="AE26" s="29">
        <v>-0.0318</v>
      </c>
      <c r="AF26" s="29">
        <v>-0.0063</v>
      </c>
    </row>
    <row r="27" spans="1:32" ht="15">
      <c r="A27" s="9" t="s">
        <v>57</v>
      </c>
      <c r="B27" s="10" t="s">
        <v>20</v>
      </c>
      <c r="C27" s="29">
        <v>-0.0399</v>
      </c>
      <c r="D27" s="29">
        <v>0.0111</v>
      </c>
      <c r="E27" s="29"/>
      <c r="F27" s="29">
        <v>-0.0099</v>
      </c>
      <c r="G27" s="29"/>
      <c r="H27" s="29"/>
      <c r="I27" s="29">
        <v>-0.0022</v>
      </c>
      <c r="J27" s="29">
        <v>-0.0272</v>
      </c>
      <c r="K27" s="29">
        <v>-0.0154</v>
      </c>
      <c r="L27" s="29">
        <v>0.0447</v>
      </c>
      <c r="M27" s="29">
        <v>0.0223</v>
      </c>
      <c r="N27" s="29"/>
      <c r="O27" s="29"/>
      <c r="P27" s="29">
        <v>0.0082</v>
      </c>
      <c r="Q27" s="29">
        <v>0.0161</v>
      </c>
      <c r="R27" s="29">
        <v>0.0021</v>
      </c>
      <c r="S27" s="29">
        <v>-0.0063</v>
      </c>
      <c r="T27" s="29">
        <v>0.0063</v>
      </c>
      <c r="U27" s="29"/>
      <c r="V27" s="29"/>
      <c r="W27" s="29">
        <v>-0.0303</v>
      </c>
      <c r="X27" s="29">
        <v>0.0016</v>
      </c>
      <c r="Y27" s="29">
        <v>0.0114</v>
      </c>
      <c r="Z27" s="29">
        <v>-0.0309</v>
      </c>
      <c r="AA27" s="29">
        <v>0.0066</v>
      </c>
      <c r="AB27" s="29"/>
      <c r="AC27" s="29"/>
      <c r="AD27" s="29">
        <v>-0.0252</v>
      </c>
      <c r="AE27" s="29">
        <v>-0.0158</v>
      </c>
      <c r="AF27" s="29">
        <v>-0.0342</v>
      </c>
    </row>
    <row r="28" spans="1:32" ht="15">
      <c r="A28" s="9" t="s">
        <v>58</v>
      </c>
      <c r="B28" s="10" t="s">
        <v>21</v>
      </c>
      <c r="C28" s="29">
        <v>-0.0149</v>
      </c>
      <c r="D28" s="29">
        <v>0.0148</v>
      </c>
      <c r="E28" s="29"/>
      <c r="F28" s="29">
        <v>-0.0107</v>
      </c>
      <c r="G28" s="29"/>
      <c r="H28" s="29"/>
      <c r="I28" s="29">
        <v>-0.0034</v>
      </c>
      <c r="J28" s="29">
        <v>0.0049</v>
      </c>
      <c r="K28" s="29">
        <v>-0.0156</v>
      </c>
      <c r="L28" s="29">
        <v>0.0298</v>
      </c>
      <c r="M28" s="29">
        <v>0.0033</v>
      </c>
      <c r="N28" s="29"/>
      <c r="O28" s="29"/>
      <c r="P28" s="29">
        <v>-0.0025</v>
      </c>
      <c r="Q28" s="29">
        <v>-0.009</v>
      </c>
      <c r="R28" s="29">
        <v>0.0333</v>
      </c>
      <c r="S28" s="29">
        <v>0.0097</v>
      </c>
      <c r="T28" s="29">
        <v>-0.0107</v>
      </c>
      <c r="U28" s="29"/>
      <c r="V28" s="29"/>
      <c r="W28" s="29">
        <v>-0.021</v>
      </c>
      <c r="X28" s="29">
        <v>-0.0014</v>
      </c>
      <c r="Y28" s="29">
        <v>0.0018</v>
      </c>
      <c r="Z28" s="29">
        <v>-0.024</v>
      </c>
      <c r="AA28" s="29">
        <v>0.0349</v>
      </c>
      <c r="AB28" s="29"/>
      <c r="AC28" s="29"/>
      <c r="AD28" s="29">
        <v>-0.0224</v>
      </c>
      <c r="AE28" s="29">
        <v>-0.0313</v>
      </c>
      <c r="AF28" s="29">
        <v>-0.0572</v>
      </c>
    </row>
    <row r="29" spans="1:32" ht="15">
      <c r="A29" s="9" t="s">
        <v>59</v>
      </c>
      <c r="B29" s="10" t="s">
        <v>22</v>
      </c>
      <c r="C29" s="29">
        <v>0.0206</v>
      </c>
      <c r="D29" s="29">
        <v>0.0039</v>
      </c>
      <c r="E29" s="31"/>
      <c r="F29" s="29">
        <v>-0.0246</v>
      </c>
      <c r="G29" s="29"/>
      <c r="H29" s="29"/>
      <c r="I29" s="29">
        <v>-0.022</v>
      </c>
      <c r="J29" s="29">
        <v>0.0374</v>
      </c>
      <c r="K29" s="29">
        <v>0.005</v>
      </c>
      <c r="L29" s="29">
        <v>0.0523</v>
      </c>
      <c r="M29" s="29">
        <v>0.0137</v>
      </c>
      <c r="N29" s="29"/>
      <c r="O29" s="29"/>
      <c r="P29" s="29">
        <v>-0.0186</v>
      </c>
      <c r="Q29" s="29">
        <v>0.0006</v>
      </c>
      <c r="R29" s="29">
        <v>-0.0015</v>
      </c>
      <c r="S29" s="29">
        <v>-0.0169</v>
      </c>
      <c r="T29" s="31">
        <v>0</v>
      </c>
      <c r="U29" s="29"/>
      <c r="V29" s="29"/>
      <c r="W29" s="29">
        <v>-0.012</v>
      </c>
      <c r="X29" s="29">
        <v>-0.017</v>
      </c>
      <c r="Y29" s="29">
        <v>0.0264</v>
      </c>
      <c r="Z29" s="29">
        <v>-0.0358</v>
      </c>
      <c r="AA29" s="29">
        <v>0.0095</v>
      </c>
      <c r="AB29" s="29"/>
      <c r="AC29" s="29"/>
      <c r="AD29" s="29">
        <v>-0.0107</v>
      </c>
      <c r="AE29" s="29">
        <v>-0.0104</v>
      </c>
      <c r="AF29" s="29">
        <v>-0.0188</v>
      </c>
    </row>
    <row r="30" spans="1:32" ht="15">
      <c r="A30" s="9" t="s">
        <v>94</v>
      </c>
      <c r="B30" s="10" t="s">
        <v>95</v>
      </c>
      <c r="C30" s="29">
        <v>0.1515</v>
      </c>
      <c r="D30" s="31">
        <v>0</v>
      </c>
      <c r="E30" s="29"/>
      <c r="F30" s="29">
        <v>-0.0526</v>
      </c>
      <c r="G30" s="29"/>
      <c r="H30" s="29"/>
      <c r="I30" s="31">
        <v>0</v>
      </c>
      <c r="J30" s="29">
        <v>0.0278</v>
      </c>
      <c r="K30" s="29">
        <v>-0.027</v>
      </c>
      <c r="L30" s="31">
        <v>0</v>
      </c>
      <c r="M30" s="31">
        <v>0</v>
      </c>
      <c r="N30" s="31"/>
      <c r="O30" s="29"/>
      <c r="P30" s="31">
        <v>0</v>
      </c>
      <c r="Q30" s="29">
        <v>0.0278</v>
      </c>
      <c r="R30" s="29">
        <v>-0.027</v>
      </c>
      <c r="S30" s="31">
        <v>0</v>
      </c>
      <c r="T30" s="31">
        <v>0</v>
      </c>
      <c r="U30" s="29"/>
      <c r="V30" s="29"/>
      <c r="W30" s="29">
        <v>0.0278</v>
      </c>
      <c r="X30" s="29">
        <v>-0.027</v>
      </c>
      <c r="Y30" s="29">
        <v>0.0278</v>
      </c>
      <c r="Z30" s="29">
        <v>-0.027</v>
      </c>
      <c r="AA30" s="31">
        <v>0</v>
      </c>
      <c r="AB30" s="29"/>
      <c r="AC30" s="29"/>
      <c r="AD30" s="31">
        <v>0</v>
      </c>
      <c r="AE30" s="29">
        <v>-0.0278</v>
      </c>
      <c r="AF30" s="29">
        <v>-0.0286</v>
      </c>
    </row>
    <row r="31" spans="1:32" ht="15">
      <c r="A31" s="9" t="s">
        <v>60</v>
      </c>
      <c r="B31" s="10" t="s">
        <v>23</v>
      </c>
      <c r="C31" s="29">
        <v>-0.0226</v>
      </c>
      <c r="D31" s="29">
        <v>0.0257</v>
      </c>
      <c r="E31" s="29"/>
      <c r="F31" s="29">
        <v>-0.0466</v>
      </c>
      <c r="G31" s="29"/>
      <c r="H31" s="29"/>
      <c r="I31" s="29">
        <v>-0.0271</v>
      </c>
      <c r="J31" s="29">
        <v>0.0062</v>
      </c>
      <c r="K31" s="29">
        <v>0.001</v>
      </c>
      <c r="L31" s="29">
        <v>0.0218</v>
      </c>
      <c r="M31" s="29">
        <v>0.0141</v>
      </c>
      <c r="N31" s="29"/>
      <c r="O31" s="29"/>
      <c r="P31" s="29">
        <v>-0.0014</v>
      </c>
      <c r="Q31" s="29">
        <v>0.012</v>
      </c>
      <c r="R31" s="29">
        <v>0.0079</v>
      </c>
      <c r="S31" s="29">
        <v>-0.0315</v>
      </c>
      <c r="T31" s="29">
        <v>0.002</v>
      </c>
      <c r="U31" s="29"/>
      <c r="V31" s="29"/>
      <c r="W31" s="29">
        <v>-0.0081</v>
      </c>
      <c r="X31" s="29">
        <v>0.0205</v>
      </c>
      <c r="Y31" s="29">
        <v>0.008</v>
      </c>
      <c r="Z31" s="29">
        <v>-0.004</v>
      </c>
      <c r="AA31" s="29">
        <v>0.004</v>
      </c>
      <c r="AB31" s="29"/>
      <c r="AC31" s="29"/>
      <c r="AD31" s="29">
        <v>0.002</v>
      </c>
      <c r="AE31" s="29">
        <v>-0.0177</v>
      </c>
      <c r="AF31" s="29">
        <v>-0.0264</v>
      </c>
    </row>
    <row r="32" spans="1:32" ht="15">
      <c r="A32" s="9" t="s">
        <v>61</v>
      </c>
      <c r="B32" s="10" t="s">
        <v>24</v>
      </c>
      <c r="C32" s="29">
        <v>-0.0316</v>
      </c>
      <c r="D32" s="29">
        <v>0.0273</v>
      </c>
      <c r="E32" s="29"/>
      <c r="F32" s="29">
        <v>-0.0325</v>
      </c>
      <c r="G32" s="29"/>
      <c r="H32" s="29"/>
      <c r="I32" s="29">
        <v>-0.0017</v>
      </c>
      <c r="J32" s="29">
        <v>0.0028</v>
      </c>
      <c r="K32" s="29">
        <v>-0.0052</v>
      </c>
      <c r="L32" s="29">
        <v>0.0186</v>
      </c>
      <c r="M32" s="29">
        <v>0.0007</v>
      </c>
      <c r="N32" s="29"/>
      <c r="O32" s="29"/>
      <c r="P32" s="29">
        <v>0.0062</v>
      </c>
      <c r="Q32" s="29">
        <v>0.0263</v>
      </c>
      <c r="R32" s="29">
        <v>-0.0433</v>
      </c>
      <c r="S32" s="29">
        <v>-0.0108</v>
      </c>
      <c r="T32" s="29">
        <v>-0.0039</v>
      </c>
      <c r="U32" s="29"/>
      <c r="V32" s="29"/>
      <c r="W32" s="29">
        <v>-0.0021</v>
      </c>
      <c r="X32" s="29">
        <v>0.024</v>
      </c>
      <c r="Y32" s="29">
        <v>-0.0148</v>
      </c>
      <c r="Z32" s="29">
        <v>-0.0147</v>
      </c>
      <c r="AA32" s="29">
        <v>0.0132</v>
      </c>
      <c r="AB32" s="29"/>
      <c r="AC32" s="29"/>
      <c r="AD32" s="29">
        <v>-0.0103</v>
      </c>
      <c r="AE32" s="29">
        <v>-0.0223</v>
      </c>
      <c r="AF32" s="29">
        <v>-0.0073</v>
      </c>
    </row>
    <row r="33" spans="1:32" ht="15">
      <c r="A33" s="9" t="s">
        <v>62</v>
      </c>
      <c r="B33" s="10" t="s">
        <v>25</v>
      </c>
      <c r="C33" s="29">
        <v>-0.0023</v>
      </c>
      <c r="D33" s="29">
        <v>0.0571</v>
      </c>
      <c r="E33" s="29"/>
      <c r="F33" s="29">
        <v>0.0003</v>
      </c>
      <c r="G33" s="29"/>
      <c r="H33" s="29"/>
      <c r="I33" s="29">
        <v>0.0434</v>
      </c>
      <c r="J33" s="29">
        <v>-0.026</v>
      </c>
      <c r="K33" s="29">
        <v>0.0108</v>
      </c>
      <c r="L33" s="29">
        <v>0.0289</v>
      </c>
      <c r="M33" s="29">
        <v>0.0077</v>
      </c>
      <c r="N33" s="29"/>
      <c r="O33" s="29"/>
      <c r="P33" s="29">
        <v>-0.0041</v>
      </c>
      <c r="Q33" s="29">
        <v>-0.0234</v>
      </c>
      <c r="R33" s="29">
        <v>-0.0174</v>
      </c>
      <c r="S33" s="29">
        <v>0.0125</v>
      </c>
      <c r="T33" s="29">
        <v>-0.0215</v>
      </c>
      <c r="U33" s="29"/>
      <c r="V33" s="29"/>
      <c r="W33" s="29">
        <v>0.0008</v>
      </c>
      <c r="X33" s="29">
        <v>0.0081</v>
      </c>
      <c r="Y33" s="29">
        <v>0.007</v>
      </c>
      <c r="Z33" s="29">
        <v>-0.0284</v>
      </c>
      <c r="AA33" s="29">
        <v>0.0082</v>
      </c>
      <c r="AB33" s="29"/>
      <c r="AC33" s="29"/>
      <c r="AD33" s="29">
        <v>-0.0125</v>
      </c>
      <c r="AE33" s="29">
        <v>-0.0168</v>
      </c>
      <c r="AF33" s="29">
        <v>0.0101</v>
      </c>
    </row>
    <row r="34" spans="1:32" ht="15">
      <c r="A34" s="9" t="s">
        <v>63</v>
      </c>
      <c r="B34" s="10" t="s">
        <v>26</v>
      </c>
      <c r="C34" s="29">
        <v>-0.0245</v>
      </c>
      <c r="D34" s="29">
        <v>0.0388</v>
      </c>
      <c r="E34" s="31"/>
      <c r="F34" s="29">
        <v>-0.0217</v>
      </c>
      <c r="G34" s="29"/>
      <c r="H34" s="29"/>
      <c r="I34" s="29">
        <v>-0.0339</v>
      </c>
      <c r="J34" s="29">
        <v>0.0208</v>
      </c>
      <c r="K34" s="29">
        <v>-0.0136</v>
      </c>
      <c r="L34" s="29">
        <v>0.0293</v>
      </c>
      <c r="M34" s="29">
        <v>0.016</v>
      </c>
      <c r="N34" s="29"/>
      <c r="O34" s="29"/>
      <c r="P34" s="29">
        <v>-0.0146</v>
      </c>
      <c r="Q34" s="29">
        <v>0.0245</v>
      </c>
      <c r="R34" s="29">
        <v>-0.0011</v>
      </c>
      <c r="S34" s="29">
        <v>-0.0093</v>
      </c>
      <c r="T34" s="29">
        <v>0.0043</v>
      </c>
      <c r="U34" s="29"/>
      <c r="V34" s="29"/>
      <c r="W34" s="29">
        <v>0.004</v>
      </c>
      <c r="X34" s="29">
        <v>-0.0054</v>
      </c>
      <c r="Y34" s="29">
        <v>0.0045</v>
      </c>
      <c r="Z34" s="29">
        <v>-0.0288</v>
      </c>
      <c r="AA34" s="29">
        <v>0.0012</v>
      </c>
      <c r="AB34" s="29"/>
      <c r="AC34" s="29"/>
      <c r="AD34" s="29">
        <v>-0.0058</v>
      </c>
      <c r="AE34" s="29">
        <v>-0.0411</v>
      </c>
      <c r="AF34" s="29">
        <v>-0.0199</v>
      </c>
    </row>
    <row r="35" spans="1:32" ht="15">
      <c r="A35" s="9" t="s">
        <v>64</v>
      </c>
      <c r="B35" s="10" t="s">
        <v>27</v>
      </c>
      <c r="C35" s="29">
        <v>-0.0179</v>
      </c>
      <c r="D35" s="29">
        <v>0.0116</v>
      </c>
      <c r="E35" s="29"/>
      <c r="F35" s="29">
        <v>-0.002</v>
      </c>
      <c r="G35" s="31"/>
      <c r="H35" s="29"/>
      <c r="I35" s="29">
        <v>-0.0204</v>
      </c>
      <c r="J35" s="29">
        <v>-0.0071</v>
      </c>
      <c r="K35" s="29">
        <v>-0.0071</v>
      </c>
      <c r="L35" s="29">
        <v>0.0197</v>
      </c>
      <c r="M35" s="29">
        <v>0.0062</v>
      </c>
      <c r="N35" s="29"/>
      <c r="O35" s="29"/>
      <c r="P35" s="29">
        <v>-0.0078</v>
      </c>
      <c r="Q35" s="29">
        <v>0.0124</v>
      </c>
      <c r="R35" s="29">
        <v>0.0028</v>
      </c>
      <c r="S35" s="29">
        <v>-0.0141</v>
      </c>
      <c r="T35" s="29">
        <v>0.0163</v>
      </c>
      <c r="U35" s="29"/>
      <c r="V35" s="29"/>
      <c r="W35" s="29">
        <v>0.0081</v>
      </c>
      <c r="X35" s="29">
        <v>-0.008</v>
      </c>
      <c r="Y35" s="29">
        <v>-0.0008</v>
      </c>
      <c r="Z35" s="29">
        <v>-0.0264</v>
      </c>
      <c r="AA35" s="29">
        <v>0.0183</v>
      </c>
      <c r="AB35" s="29"/>
      <c r="AC35" s="29"/>
      <c r="AD35" s="29">
        <v>-0.0045</v>
      </c>
      <c r="AE35" s="29">
        <v>-0.0469</v>
      </c>
      <c r="AF35" s="29">
        <v>-0.0129</v>
      </c>
    </row>
    <row r="36" spans="1:32" ht="15">
      <c r="A36" s="9" t="s">
        <v>65</v>
      </c>
      <c r="B36" s="10" t="s">
        <v>28</v>
      </c>
      <c r="C36" s="29">
        <v>-0.0092</v>
      </c>
      <c r="D36" s="29">
        <v>0.046</v>
      </c>
      <c r="E36" s="29"/>
      <c r="F36" s="29">
        <v>0.0067</v>
      </c>
      <c r="G36" s="29"/>
      <c r="H36" s="29"/>
      <c r="I36" s="29">
        <v>-0.016</v>
      </c>
      <c r="J36" s="29">
        <v>0.008</v>
      </c>
      <c r="K36" s="29">
        <v>-0.0128</v>
      </c>
      <c r="L36" s="29">
        <v>0.0206</v>
      </c>
      <c r="M36" s="29">
        <v>0.0078</v>
      </c>
      <c r="N36" s="29"/>
      <c r="O36" s="29"/>
      <c r="P36" s="29">
        <v>0.0186</v>
      </c>
      <c r="Q36" s="29">
        <v>-0.0069</v>
      </c>
      <c r="R36" s="29">
        <v>0.0062</v>
      </c>
      <c r="S36" s="29">
        <v>-0.0062</v>
      </c>
      <c r="T36" s="29">
        <v>-0.0007</v>
      </c>
      <c r="U36" s="29"/>
      <c r="V36" s="29"/>
      <c r="W36" s="29">
        <v>0.0353</v>
      </c>
      <c r="X36" s="31">
        <v>0</v>
      </c>
      <c r="Y36" s="29">
        <v>-0.0124</v>
      </c>
      <c r="Z36" s="29">
        <v>-0.0155</v>
      </c>
      <c r="AA36" s="29">
        <v>-0.0088</v>
      </c>
      <c r="AB36" s="29"/>
      <c r="AC36" s="29"/>
      <c r="AD36" s="29">
        <v>-0.0177</v>
      </c>
      <c r="AE36" s="29">
        <v>-0.0346</v>
      </c>
      <c r="AF36" s="29">
        <v>-0.0243</v>
      </c>
    </row>
    <row r="37" spans="1:32" ht="15">
      <c r="A37" s="9" t="s">
        <v>66</v>
      </c>
      <c r="B37" s="10" t="s">
        <v>29</v>
      </c>
      <c r="C37" s="29">
        <v>-0.028</v>
      </c>
      <c r="D37" s="29">
        <v>0.0181</v>
      </c>
      <c r="E37" s="31"/>
      <c r="F37" s="29">
        <v>-0.011</v>
      </c>
      <c r="G37" s="29"/>
      <c r="H37" s="29"/>
      <c r="I37" s="29">
        <v>-0.0117</v>
      </c>
      <c r="J37" s="29">
        <v>0.0021</v>
      </c>
      <c r="K37" s="29">
        <v>0.0102</v>
      </c>
      <c r="L37" s="29">
        <v>0.029</v>
      </c>
      <c r="M37" s="29">
        <v>0.0421</v>
      </c>
      <c r="N37" s="29"/>
      <c r="O37" s="29"/>
      <c r="P37" s="29">
        <v>-0.0268</v>
      </c>
      <c r="Q37" s="29">
        <v>0.003</v>
      </c>
      <c r="R37" s="29">
        <v>-0.001</v>
      </c>
      <c r="S37" s="29">
        <v>0.0131</v>
      </c>
      <c r="T37" s="29">
        <v>0.0217</v>
      </c>
      <c r="U37" s="29"/>
      <c r="V37" s="29"/>
      <c r="W37" s="29">
        <v>-0.0139</v>
      </c>
      <c r="X37" s="29">
        <v>-0.0142</v>
      </c>
      <c r="Y37" s="29">
        <v>0.0054</v>
      </c>
      <c r="Z37" s="29">
        <v>-0.0124</v>
      </c>
      <c r="AA37" s="29">
        <v>0.0105</v>
      </c>
      <c r="AB37" s="29"/>
      <c r="AC37" s="29"/>
      <c r="AD37" s="29">
        <v>-0.0084</v>
      </c>
      <c r="AE37" s="29">
        <v>-0.0492</v>
      </c>
      <c r="AF37" s="29">
        <v>-0.0267</v>
      </c>
    </row>
    <row r="38" spans="1:32" ht="15">
      <c r="A38" s="9" t="s">
        <v>67</v>
      </c>
      <c r="B38" s="10" t="s">
        <v>30</v>
      </c>
      <c r="C38" s="29">
        <v>-0.0135</v>
      </c>
      <c r="D38" s="29">
        <v>0.0087</v>
      </c>
      <c r="E38" s="29"/>
      <c r="F38" s="29">
        <v>-0.0081</v>
      </c>
      <c r="G38" s="29"/>
      <c r="H38" s="29"/>
      <c r="I38" s="29">
        <v>-0.0049</v>
      </c>
      <c r="J38" s="29">
        <v>0.0007</v>
      </c>
      <c r="K38" s="29">
        <v>-0.004</v>
      </c>
      <c r="L38" s="29">
        <v>0.0247</v>
      </c>
      <c r="M38" s="29">
        <v>0.0024</v>
      </c>
      <c r="N38" s="29"/>
      <c r="O38" s="29"/>
      <c r="P38" s="29">
        <v>-0.0108</v>
      </c>
      <c r="Q38" s="29">
        <v>0.0321</v>
      </c>
      <c r="R38" s="29">
        <v>-0.0107</v>
      </c>
      <c r="S38" s="29">
        <v>0.0173</v>
      </c>
      <c r="T38" s="29">
        <v>-0.0034</v>
      </c>
      <c r="U38" s="29"/>
      <c r="V38" s="29"/>
      <c r="W38" s="29">
        <v>0.001</v>
      </c>
      <c r="X38" s="29">
        <v>0.0134</v>
      </c>
      <c r="Y38" s="29">
        <v>0.0035</v>
      </c>
      <c r="Z38" s="29">
        <v>-0.0217</v>
      </c>
      <c r="AA38" s="29">
        <v>0.0306</v>
      </c>
      <c r="AB38" s="29"/>
      <c r="AC38" s="29"/>
      <c r="AD38" s="29">
        <v>-0.0203</v>
      </c>
      <c r="AE38" s="29">
        <v>0.0152</v>
      </c>
      <c r="AF38" s="29">
        <v>-0.0065</v>
      </c>
    </row>
    <row r="39" spans="1:32" ht="15">
      <c r="A39" s="9" t="s">
        <v>68</v>
      </c>
      <c r="B39" s="10" t="s">
        <v>31</v>
      </c>
      <c r="C39" s="29">
        <v>-0.0084</v>
      </c>
      <c r="D39" s="29">
        <v>0.0097</v>
      </c>
      <c r="E39" s="29"/>
      <c r="F39" s="29">
        <v>-0.0002</v>
      </c>
      <c r="G39" s="29"/>
      <c r="H39" s="29"/>
      <c r="I39" s="29">
        <v>0.004</v>
      </c>
      <c r="J39" s="29">
        <v>-0.0017</v>
      </c>
      <c r="K39" s="29">
        <v>-0.0008</v>
      </c>
      <c r="L39" s="29">
        <v>0.0114</v>
      </c>
      <c r="M39" s="29">
        <v>0.0022</v>
      </c>
      <c r="N39" s="29"/>
      <c r="O39" s="29"/>
      <c r="P39" s="29">
        <v>0.0056</v>
      </c>
      <c r="Q39" s="29">
        <v>0.0111</v>
      </c>
      <c r="R39" s="29">
        <v>0.0104</v>
      </c>
      <c r="S39" s="29">
        <v>0.0033</v>
      </c>
      <c r="T39" s="29">
        <v>0.0013</v>
      </c>
      <c r="U39" s="29"/>
      <c r="V39" s="29"/>
      <c r="W39" s="29">
        <v>0.0233</v>
      </c>
      <c r="X39" s="29">
        <v>0.0037</v>
      </c>
      <c r="Y39" s="29">
        <v>0.0079</v>
      </c>
      <c r="Z39" s="29">
        <v>-0.0286</v>
      </c>
      <c r="AA39" s="29">
        <v>0.0109</v>
      </c>
      <c r="AB39" s="29"/>
      <c r="AC39" s="29"/>
      <c r="AD39" s="29">
        <v>0.0148</v>
      </c>
      <c r="AE39" s="29">
        <v>-0.0133</v>
      </c>
      <c r="AF39" s="29">
        <v>-0.0402</v>
      </c>
    </row>
    <row r="40" spans="1:32" ht="15">
      <c r="A40" s="9" t="s">
        <v>69</v>
      </c>
      <c r="B40" s="10" t="s">
        <v>32</v>
      </c>
      <c r="C40" s="29">
        <v>0.0014</v>
      </c>
      <c r="D40" s="29">
        <v>0.0585</v>
      </c>
      <c r="E40" s="29"/>
      <c r="F40" s="29">
        <v>-0.0362</v>
      </c>
      <c r="G40" s="29"/>
      <c r="H40" s="29"/>
      <c r="I40" s="29">
        <v>0.0147</v>
      </c>
      <c r="J40" s="29">
        <v>0.0066</v>
      </c>
      <c r="K40" s="29">
        <v>-0.0378</v>
      </c>
      <c r="L40" s="29">
        <v>0.0216</v>
      </c>
      <c r="M40" s="29">
        <v>0.0133</v>
      </c>
      <c r="N40" s="29"/>
      <c r="O40" s="29"/>
      <c r="P40" s="29">
        <v>0.0131</v>
      </c>
      <c r="Q40" s="29">
        <v>0.0333</v>
      </c>
      <c r="R40" s="29">
        <v>0.0175</v>
      </c>
      <c r="S40" s="29">
        <v>-0.0184</v>
      </c>
      <c r="T40" s="29">
        <v>-0.0013</v>
      </c>
      <c r="U40" s="29"/>
      <c r="V40" s="29"/>
      <c r="W40" s="29">
        <v>-0.0063</v>
      </c>
      <c r="X40" s="29">
        <v>0.005</v>
      </c>
      <c r="Y40" s="29">
        <v>0.0075</v>
      </c>
      <c r="Z40" s="29">
        <v>-0.0135</v>
      </c>
      <c r="AA40" s="29">
        <v>0.0075</v>
      </c>
      <c r="AB40" s="29"/>
      <c r="AC40" s="29"/>
      <c r="AD40" s="29">
        <v>-0.0185</v>
      </c>
      <c r="AE40" s="29">
        <v>-0.0463</v>
      </c>
      <c r="AF40" s="29">
        <v>-0.0079</v>
      </c>
    </row>
    <row r="41" spans="1:32" ht="15">
      <c r="A41" s="9" t="s">
        <v>79</v>
      </c>
      <c r="B41" s="10" t="s">
        <v>33</v>
      </c>
      <c r="C41" s="29">
        <v>-0.0129</v>
      </c>
      <c r="D41" s="29">
        <v>0.0233</v>
      </c>
      <c r="E41" s="29"/>
      <c r="F41" s="29">
        <v>-0.0219</v>
      </c>
      <c r="G41" s="29"/>
      <c r="H41" s="29"/>
      <c r="I41" s="29">
        <v>0.0212</v>
      </c>
      <c r="J41" s="29">
        <v>0.0143</v>
      </c>
      <c r="K41" s="29">
        <v>-0.0206</v>
      </c>
      <c r="L41" s="29">
        <v>0.0083</v>
      </c>
      <c r="M41" s="29">
        <v>-0.0074</v>
      </c>
      <c r="N41" s="29"/>
      <c r="O41" s="29"/>
      <c r="P41" s="29">
        <v>0.0012</v>
      </c>
      <c r="Q41" s="29">
        <v>0.0334</v>
      </c>
      <c r="R41" s="29">
        <v>-0.0079</v>
      </c>
      <c r="S41" s="29">
        <v>0.002</v>
      </c>
      <c r="T41" s="29">
        <v>0.012</v>
      </c>
      <c r="U41" s="29"/>
      <c r="V41" s="29"/>
      <c r="W41" s="29">
        <v>-0.0036</v>
      </c>
      <c r="X41" s="29">
        <v>-0.002</v>
      </c>
      <c r="Y41" s="29">
        <v>0.0059</v>
      </c>
      <c r="Z41" s="29">
        <v>-0.0136</v>
      </c>
      <c r="AA41" s="29">
        <v>0.0063</v>
      </c>
      <c r="AB41" s="29"/>
      <c r="AC41" s="29"/>
      <c r="AD41" s="29">
        <v>0.0176</v>
      </c>
      <c r="AE41" s="29">
        <v>-0.0171</v>
      </c>
      <c r="AF41" s="29">
        <v>-0.066</v>
      </c>
    </row>
    <row r="42" spans="1:32" ht="15">
      <c r="A42" s="9" t="s">
        <v>70</v>
      </c>
      <c r="B42" s="10" t="s">
        <v>34</v>
      </c>
      <c r="C42" s="29">
        <v>-0.0303</v>
      </c>
      <c r="D42" s="29">
        <v>-0.0063</v>
      </c>
      <c r="E42" s="29"/>
      <c r="F42" s="29">
        <v>-0.0071</v>
      </c>
      <c r="G42" s="29"/>
      <c r="H42" s="29"/>
      <c r="I42" s="29">
        <v>0.0301</v>
      </c>
      <c r="J42" s="29">
        <v>0.0121</v>
      </c>
      <c r="K42" s="29">
        <v>-0.0244</v>
      </c>
      <c r="L42" s="29">
        <v>0.0098</v>
      </c>
      <c r="M42" s="29">
        <v>0.0013</v>
      </c>
      <c r="N42" s="31"/>
      <c r="O42" s="29"/>
      <c r="P42" s="29">
        <v>-0.0099</v>
      </c>
      <c r="Q42" s="29">
        <v>0.0072</v>
      </c>
      <c r="R42" s="29">
        <v>0.0427</v>
      </c>
      <c r="S42" s="29">
        <v>0.0256</v>
      </c>
      <c r="T42" s="29">
        <v>0.0013</v>
      </c>
      <c r="U42" s="29"/>
      <c r="V42" s="29"/>
      <c r="W42" s="29">
        <v>0.0225</v>
      </c>
      <c r="X42" s="29">
        <v>0.0073</v>
      </c>
      <c r="Y42" s="29">
        <v>-0.0032</v>
      </c>
      <c r="Z42" s="29">
        <v>-0.0195</v>
      </c>
      <c r="AA42" s="29">
        <v>0.024</v>
      </c>
      <c r="AB42" s="29"/>
      <c r="AC42" s="29"/>
      <c r="AD42" s="29">
        <v>0.0131</v>
      </c>
      <c r="AE42" s="29">
        <v>-0.0166</v>
      </c>
      <c r="AF42" s="29">
        <v>-0.0002</v>
      </c>
    </row>
    <row r="43" spans="1:32" ht="15">
      <c r="A43" s="9" t="s">
        <v>71</v>
      </c>
      <c r="B43" s="10" t="s">
        <v>35</v>
      </c>
      <c r="C43" s="29">
        <v>0.002</v>
      </c>
      <c r="D43" s="29">
        <v>-0.004</v>
      </c>
      <c r="E43" s="29"/>
      <c r="F43" s="29">
        <v>-0.0162</v>
      </c>
      <c r="G43" s="29"/>
      <c r="H43" s="29"/>
      <c r="I43" s="29">
        <v>0.0062</v>
      </c>
      <c r="J43" s="29">
        <v>-0.0061</v>
      </c>
      <c r="K43" s="29">
        <v>0.0165</v>
      </c>
      <c r="L43" s="29">
        <v>0.0648</v>
      </c>
      <c r="M43" s="29">
        <v>-0.0115</v>
      </c>
      <c r="N43" s="29"/>
      <c r="O43" s="29"/>
      <c r="P43" s="29">
        <v>-0.0078</v>
      </c>
      <c r="Q43" s="29">
        <v>0.0118</v>
      </c>
      <c r="R43" s="29">
        <v>0.0078</v>
      </c>
      <c r="S43" s="29">
        <v>-0.0231</v>
      </c>
      <c r="T43" s="29">
        <v>0.0079</v>
      </c>
      <c r="U43" s="29"/>
      <c r="V43" s="29"/>
      <c r="W43" s="29">
        <v>0.0059</v>
      </c>
      <c r="X43" s="29">
        <v>-0.0039</v>
      </c>
      <c r="Y43" s="29">
        <v>0.0275</v>
      </c>
      <c r="Z43" s="31">
        <v>0</v>
      </c>
      <c r="AA43" s="29">
        <v>0.0211</v>
      </c>
      <c r="AB43" s="29"/>
      <c r="AC43" s="29"/>
      <c r="AD43" s="29">
        <v>-0.0056</v>
      </c>
      <c r="AE43" s="29">
        <v>-0.0393</v>
      </c>
      <c r="AF43" s="29">
        <v>-0.0233</v>
      </c>
    </row>
    <row r="44" spans="1:32" ht="15">
      <c r="A44" s="9" t="s">
        <v>72</v>
      </c>
      <c r="B44" s="10" t="s">
        <v>36</v>
      </c>
      <c r="C44" s="29">
        <v>-0.0181</v>
      </c>
      <c r="D44" s="29">
        <v>0.0191</v>
      </c>
      <c r="E44" s="29"/>
      <c r="F44" s="29">
        <v>-0.0351</v>
      </c>
      <c r="G44" s="29"/>
      <c r="H44" s="29"/>
      <c r="I44" s="29">
        <v>-0.0032</v>
      </c>
      <c r="J44" s="29">
        <v>0.0224</v>
      </c>
      <c r="K44" s="29">
        <v>-0.0135</v>
      </c>
      <c r="L44" s="29">
        <v>0.0654</v>
      </c>
      <c r="M44" s="29">
        <v>0.0037</v>
      </c>
      <c r="N44" s="29"/>
      <c r="O44" s="29"/>
      <c r="P44" s="29">
        <v>-0.0161</v>
      </c>
      <c r="Q44" s="29">
        <v>0.0076</v>
      </c>
      <c r="R44" s="29">
        <v>-0.0013</v>
      </c>
      <c r="S44" s="29">
        <v>0.0051</v>
      </c>
      <c r="T44" s="29">
        <v>0.0044</v>
      </c>
      <c r="U44" s="29"/>
      <c r="V44" s="29"/>
      <c r="W44" s="29">
        <v>0.0309</v>
      </c>
      <c r="X44" s="29">
        <v>0.0067</v>
      </c>
      <c r="Y44" s="29">
        <v>0.0366</v>
      </c>
      <c r="Z44" s="29">
        <v>0.0041</v>
      </c>
      <c r="AA44" s="29">
        <v>0.0058</v>
      </c>
      <c r="AB44" s="29"/>
      <c r="AC44" s="29"/>
      <c r="AD44" s="29">
        <v>-0.0145</v>
      </c>
      <c r="AE44" s="29">
        <v>-0.0718</v>
      </c>
      <c r="AF44" s="29">
        <v>-0.0349</v>
      </c>
    </row>
    <row r="45" spans="1:32" ht="15">
      <c r="A45" s="9" t="s">
        <v>73</v>
      </c>
      <c r="B45" s="10" t="s">
        <v>37</v>
      </c>
      <c r="C45" s="29">
        <v>-0.0122</v>
      </c>
      <c r="D45" s="29">
        <v>0.0069</v>
      </c>
      <c r="E45" s="29"/>
      <c r="F45" s="29">
        <v>0.0067</v>
      </c>
      <c r="G45" s="29"/>
      <c r="H45" s="29"/>
      <c r="I45" s="29">
        <v>0.0045</v>
      </c>
      <c r="J45" s="29">
        <v>-0.0015</v>
      </c>
      <c r="K45" s="29">
        <v>-0.0002</v>
      </c>
      <c r="L45" s="29">
        <v>0.0198</v>
      </c>
      <c r="M45" s="29">
        <v>-0.0015</v>
      </c>
      <c r="N45" s="31"/>
      <c r="O45" s="29"/>
      <c r="P45" s="29">
        <v>-0.0028</v>
      </c>
      <c r="Q45" s="29">
        <v>0.0062</v>
      </c>
      <c r="R45" s="29">
        <v>0.0112</v>
      </c>
      <c r="S45" s="29">
        <v>0.0148</v>
      </c>
      <c r="T45" s="29">
        <v>0.0088</v>
      </c>
      <c r="U45" s="29"/>
      <c r="V45" s="29"/>
      <c r="W45" s="29">
        <v>0.0114</v>
      </c>
      <c r="X45" s="31">
        <v>0</v>
      </c>
      <c r="Y45" s="29">
        <v>0.0065</v>
      </c>
      <c r="Z45" s="29">
        <v>-0.0253</v>
      </c>
      <c r="AA45" s="29">
        <v>0.0128</v>
      </c>
      <c r="AB45" s="29"/>
      <c r="AC45" s="29"/>
      <c r="AD45" s="29">
        <v>0.0088</v>
      </c>
      <c r="AE45" s="29">
        <v>0.0101</v>
      </c>
      <c r="AF45" s="29">
        <v>-0.0145</v>
      </c>
    </row>
    <row r="46" spans="1:32" ht="15">
      <c r="A46" s="67" t="s">
        <v>85</v>
      </c>
      <c r="B46" s="69"/>
      <c r="C46" s="32">
        <f>SUM(C6:C45)</f>
        <v>-0.5426000000000002</v>
      </c>
      <c r="D46" s="33">
        <f>SUM(D6:D45)</f>
        <v>0.8794000000000004</v>
      </c>
      <c r="E46" s="32"/>
      <c r="F46" s="32">
        <f>SUM(F6:F45)</f>
        <v>-0.7727999999999999</v>
      </c>
      <c r="G46" s="32"/>
      <c r="H46" s="32"/>
      <c r="I46" s="32">
        <f>SUM(I6:I45)</f>
        <v>-0.1858</v>
      </c>
      <c r="J46" s="32">
        <f>SUM(J6:J45)</f>
        <v>0.21360000000000007</v>
      </c>
      <c r="K46" s="32">
        <f>SUM(K6:K45)</f>
        <v>-0.3829</v>
      </c>
      <c r="L46" s="32">
        <f>SUM(L6:L45)</f>
        <v>1.1583999999999999</v>
      </c>
      <c r="M46" s="32">
        <f>SUM(M6:M45)</f>
        <v>0.5134000000000001</v>
      </c>
      <c r="N46" s="32"/>
      <c r="O46" s="32"/>
      <c r="P46" s="32">
        <f>SUM(P6:P45)</f>
        <v>-0.06089999999999998</v>
      </c>
      <c r="Q46" s="32">
        <f>SUM(Q6:Q45)</f>
        <v>0.6792999999999999</v>
      </c>
      <c r="R46" s="32">
        <f>SUM(R6:R45)</f>
        <v>0.09280000000000002</v>
      </c>
      <c r="S46" s="32">
        <f>SUM(S6:S45)</f>
        <v>-0.03379999999999998</v>
      </c>
      <c r="T46" s="32">
        <f>SUM(T6:T45)</f>
        <v>0.10030000000000001</v>
      </c>
      <c r="U46" s="32"/>
      <c r="V46" s="32"/>
      <c r="W46" s="32">
        <f>SUM(W6:W45)</f>
        <v>0.212</v>
      </c>
      <c r="X46" s="32">
        <f>SUM(X6:X45)</f>
        <v>0.17199999999999996</v>
      </c>
      <c r="Y46" s="32">
        <f>SUM(Y6:Y45)</f>
        <v>0.31540000000000007</v>
      </c>
      <c r="Z46" s="32">
        <f>SUM(Z6:Z45)</f>
        <v>-0.7691999999999998</v>
      </c>
      <c r="AA46" s="32">
        <f>SUM(AA6:AA45)</f>
        <v>0.4967</v>
      </c>
      <c r="AB46" s="32"/>
      <c r="AC46" s="32"/>
      <c r="AD46" s="32">
        <f>SUM(AD6:AD45)</f>
        <v>-0.2338999999999999</v>
      </c>
      <c r="AE46" s="32">
        <f>SUM(AE6:AE45)</f>
        <v>-1.3009999999999997</v>
      </c>
      <c r="AF46" s="32">
        <f>SUM(AF6:AF45)</f>
        <v>-0.7665</v>
      </c>
    </row>
    <row r="47" spans="1:32" ht="15">
      <c r="A47" s="27"/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ht="15">
      <c r="A48" s="27"/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ht="15">
      <c r="A49" s="27"/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ht="15">
      <c r="A50" s="27"/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5">
      <c r="A51" s="27"/>
      <c r="B51" s="2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ht="15">
      <c r="A52" s="27"/>
      <c r="B52" s="27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</sheetData>
  <sheetProtection/>
  <mergeCells count="4">
    <mergeCell ref="A2:AF2"/>
    <mergeCell ref="A1:AF1"/>
    <mergeCell ref="A5:AF5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N1">
      <selection activeCell="AC6" sqref="AC6"/>
    </sheetView>
  </sheetViews>
  <sheetFormatPr defaultColWidth="9.140625" defaultRowHeight="15"/>
  <cols>
    <col min="1" max="1" width="25.421875" style="0" customWidth="1"/>
    <col min="11" max="11" width="8.421875" style="0" customWidth="1"/>
    <col min="12" max="12" width="8.57421875" style="0" customWidth="1"/>
    <col min="13" max="13" width="8.00390625" style="0" customWidth="1"/>
    <col min="16" max="17" width="8.421875" style="0" customWidth="1"/>
    <col min="18" max="19" width="8.7109375" style="0" customWidth="1"/>
    <col min="31" max="31" width="8.7109375" style="0" customWidth="1"/>
    <col min="32" max="32" width="8.140625" style="0" customWidth="1"/>
  </cols>
  <sheetData>
    <row r="1" spans="1:32" ht="18.75">
      <c r="A1" s="78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5">
      <c r="A2" s="76" t="s">
        <v>88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</row>
    <row r="4" spans="1:32" ht="15">
      <c r="A4" s="2" t="s">
        <v>81</v>
      </c>
      <c r="B4" s="2" t="s">
        <v>38</v>
      </c>
      <c r="C4" s="2">
        <v>1</v>
      </c>
      <c r="D4" s="2">
        <v>2</v>
      </c>
      <c r="E4" s="2" t="s">
        <v>93</v>
      </c>
      <c r="F4" s="2">
        <v>4</v>
      </c>
      <c r="G4" s="2" t="s">
        <v>89</v>
      </c>
      <c r="H4" s="2" t="s">
        <v>90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 t="s">
        <v>89</v>
      </c>
      <c r="O4" s="2" t="s">
        <v>90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 t="s">
        <v>89</v>
      </c>
      <c r="V4" s="2" t="s">
        <v>90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 t="s">
        <v>89</v>
      </c>
      <c r="AC4" s="2" t="s">
        <v>90</v>
      </c>
      <c r="AD4" s="2">
        <v>28</v>
      </c>
      <c r="AE4" s="2">
        <v>29</v>
      </c>
      <c r="AF4" s="2">
        <v>30</v>
      </c>
    </row>
    <row r="5" spans="1:32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15">
      <c r="A6" s="9" t="s">
        <v>42</v>
      </c>
      <c r="B6" s="10" t="s">
        <v>0</v>
      </c>
      <c r="C6" s="22">
        <v>19801</v>
      </c>
      <c r="D6" s="22">
        <v>15630</v>
      </c>
      <c r="E6" s="22"/>
      <c r="F6" s="22">
        <v>28994</v>
      </c>
      <c r="G6" s="22"/>
      <c r="H6" s="22"/>
      <c r="I6" s="22">
        <v>24032</v>
      </c>
      <c r="J6" s="22">
        <v>21803</v>
      </c>
      <c r="K6" s="22">
        <v>23446</v>
      </c>
      <c r="L6" s="22">
        <v>18986</v>
      </c>
      <c r="M6" s="22">
        <v>13695</v>
      </c>
      <c r="N6" s="22"/>
      <c r="O6" s="22"/>
      <c r="P6" s="22">
        <v>18173</v>
      </c>
      <c r="Q6" s="22">
        <v>12955</v>
      </c>
      <c r="R6" s="22">
        <v>31232</v>
      </c>
      <c r="S6" s="22">
        <v>20240</v>
      </c>
      <c r="T6" s="22">
        <v>24903</v>
      </c>
      <c r="U6" s="22"/>
      <c r="V6" s="22"/>
      <c r="W6" s="22">
        <v>23964</v>
      </c>
      <c r="X6" s="22">
        <v>17835</v>
      </c>
      <c r="Y6" s="22">
        <v>15408</v>
      </c>
      <c r="Z6" s="22">
        <v>14691</v>
      </c>
      <c r="AA6" s="22">
        <v>11511</v>
      </c>
      <c r="AB6" s="22"/>
      <c r="AC6" s="22"/>
      <c r="AD6" s="22">
        <v>13447</v>
      </c>
      <c r="AE6" s="22">
        <v>29636</v>
      </c>
      <c r="AF6" s="22">
        <v>25925</v>
      </c>
    </row>
    <row r="7" spans="1:32" ht="15">
      <c r="A7" s="9" t="s">
        <v>43</v>
      </c>
      <c r="B7" s="10" t="s">
        <v>1</v>
      </c>
      <c r="C7" s="22">
        <v>7400</v>
      </c>
      <c r="D7" s="22">
        <v>7526</v>
      </c>
      <c r="E7" s="22"/>
      <c r="F7" s="22">
        <v>7231</v>
      </c>
      <c r="G7" s="22"/>
      <c r="H7" s="22"/>
      <c r="I7" s="22">
        <v>7449</v>
      </c>
      <c r="J7" s="22">
        <v>6263</v>
      </c>
      <c r="K7" s="22">
        <v>5942</v>
      </c>
      <c r="L7" s="22">
        <v>6753</v>
      </c>
      <c r="M7" s="22">
        <v>5124</v>
      </c>
      <c r="N7" s="22"/>
      <c r="O7" s="22"/>
      <c r="P7" s="22">
        <v>6855</v>
      </c>
      <c r="Q7" s="22">
        <v>4592</v>
      </c>
      <c r="R7" s="22">
        <v>14262</v>
      </c>
      <c r="S7" s="22">
        <v>6310</v>
      </c>
      <c r="T7" s="22">
        <v>4058</v>
      </c>
      <c r="U7" s="22"/>
      <c r="V7" s="22"/>
      <c r="W7" s="22">
        <v>4952</v>
      </c>
      <c r="X7" s="22">
        <v>6001</v>
      </c>
      <c r="Y7" s="22">
        <v>5472</v>
      </c>
      <c r="Z7" s="22">
        <v>7508</v>
      </c>
      <c r="AA7" s="22">
        <v>6350</v>
      </c>
      <c r="AB7" s="22"/>
      <c r="AC7" s="22"/>
      <c r="AD7" s="22">
        <v>5386</v>
      </c>
      <c r="AE7" s="22">
        <v>8219</v>
      </c>
      <c r="AF7" s="22">
        <v>8872</v>
      </c>
    </row>
    <row r="8" spans="1:32" ht="15">
      <c r="A8" s="9" t="s">
        <v>74</v>
      </c>
      <c r="B8" s="10" t="s">
        <v>2</v>
      </c>
      <c r="C8" s="22">
        <v>5398</v>
      </c>
      <c r="D8" s="22">
        <v>3888</v>
      </c>
      <c r="E8" s="22"/>
      <c r="F8" s="22">
        <v>7377</v>
      </c>
      <c r="G8" s="22"/>
      <c r="H8" s="22"/>
      <c r="I8" s="22">
        <v>6925</v>
      </c>
      <c r="J8" s="22">
        <v>5091</v>
      </c>
      <c r="K8" s="22">
        <v>5042</v>
      </c>
      <c r="L8" s="22">
        <v>4415</v>
      </c>
      <c r="M8" s="22">
        <v>3811</v>
      </c>
      <c r="N8" s="22"/>
      <c r="O8" s="22"/>
      <c r="P8" s="22">
        <v>3893</v>
      </c>
      <c r="Q8" s="22">
        <v>3939</v>
      </c>
      <c r="R8" s="22">
        <v>5302</v>
      </c>
      <c r="S8" s="22">
        <v>4341</v>
      </c>
      <c r="T8" s="22">
        <v>3758</v>
      </c>
      <c r="U8" s="22"/>
      <c r="V8" s="22"/>
      <c r="W8" s="22">
        <v>6556</v>
      </c>
      <c r="X8" s="22">
        <v>4598</v>
      </c>
      <c r="Y8" s="22">
        <v>5013</v>
      </c>
      <c r="Z8" s="22">
        <v>10129</v>
      </c>
      <c r="AA8" s="22">
        <v>5096</v>
      </c>
      <c r="AB8" s="22"/>
      <c r="AC8" s="22"/>
      <c r="AD8" s="22">
        <v>5248</v>
      </c>
      <c r="AE8" s="22">
        <v>7746</v>
      </c>
      <c r="AF8" s="22">
        <v>8292</v>
      </c>
    </row>
    <row r="9" spans="1:32" ht="15">
      <c r="A9" s="9" t="s">
        <v>44</v>
      </c>
      <c r="B9" s="10" t="s">
        <v>3</v>
      </c>
      <c r="C9" s="22">
        <v>6152</v>
      </c>
      <c r="D9" s="22">
        <v>6968</v>
      </c>
      <c r="E9" s="22"/>
      <c r="F9" s="22">
        <v>6789</v>
      </c>
      <c r="G9" s="22"/>
      <c r="H9" s="22"/>
      <c r="I9" s="22">
        <v>8219</v>
      </c>
      <c r="J9" s="22">
        <v>7722</v>
      </c>
      <c r="K9" s="22">
        <v>6488</v>
      </c>
      <c r="L9" s="22">
        <v>8151</v>
      </c>
      <c r="M9" s="22">
        <v>6312</v>
      </c>
      <c r="N9" s="22"/>
      <c r="O9" s="22"/>
      <c r="P9" s="22">
        <v>7661</v>
      </c>
      <c r="Q9" s="22">
        <v>4900</v>
      </c>
      <c r="R9" s="22">
        <v>6505</v>
      </c>
      <c r="S9" s="22">
        <v>6835</v>
      </c>
      <c r="T9" s="22">
        <v>5413</v>
      </c>
      <c r="U9" s="22"/>
      <c r="V9" s="22"/>
      <c r="W9" s="22">
        <v>4265</v>
      </c>
      <c r="X9" s="22">
        <v>5802</v>
      </c>
      <c r="Y9" s="22">
        <v>7726</v>
      </c>
      <c r="Z9" s="22">
        <v>9295</v>
      </c>
      <c r="AA9" s="22">
        <v>6639</v>
      </c>
      <c r="AB9" s="22"/>
      <c r="AC9" s="22"/>
      <c r="AD9" s="22">
        <v>3897</v>
      </c>
      <c r="AE9" s="22">
        <v>11345</v>
      </c>
      <c r="AF9" s="22">
        <v>14300</v>
      </c>
    </row>
    <row r="10" spans="1:32" ht="15">
      <c r="A10" s="9" t="s">
        <v>45</v>
      </c>
      <c r="B10" s="10" t="s">
        <v>41</v>
      </c>
      <c r="C10" s="22">
        <v>3634</v>
      </c>
      <c r="D10" s="22">
        <v>2703</v>
      </c>
      <c r="E10" s="22"/>
      <c r="F10" s="22">
        <v>2192</v>
      </c>
      <c r="G10" s="22"/>
      <c r="H10" s="22"/>
      <c r="I10" s="22">
        <v>2489</v>
      </c>
      <c r="J10" s="22">
        <v>2605</v>
      </c>
      <c r="K10" s="22">
        <v>1869</v>
      </c>
      <c r="L10" s="22">
        <v>1810</v>
      </c>
      <c r="M10" s="22">
        <v>2402</v>
      </c>
      <c r="N10" s="22"/>
      <c r="O10" s="22"/>
      <c r="P10" s="22">
        <v>1592</v>
      </c>
      <c r="Q10" s="22">
        <v>4854</v>
      </c>
      <c r="R10" s="22">
        <v>5375</v>
      </c>
      <c r="S10" s="22">
        <v>2780</v>
      </c>
      <c r="T10" s="22">
        <v>1998</v>
      </c>
      <c r="U10" s="22"/>
      <c r="V10" s="22"/>
      <c r="W10" s="22">
        <v>1494</v>
      </c>
      <c r="X10" s="22">
        <v>3802</v>
      </c>
      <c r="Y10" s="22">
        <v>2109</v>
      </c>
      <c r="Z10" s="22">
        <v>1698</v>
      </c>
      <c r="AA10" s="22">
        <v>1502</v>
      </c>
      <c r="AB10" s="22"/>
      <c r="AC10" s="22"/>
      <c r="AD10" s="22">
        <v>1090</v>
      </c>
      <c r="AE10" s="22">
        <v>1804</v>
      </c>
      <c r="AF10" s="22">
        <v>1814</v>
      </c>
    </row>
    <row r="11" spans="1:32" ht="15">
      <c r="A11" s="9" t="s">
        <v>46</v>
      </c>
      <c r="B11" s="10" t="s">
        <v>4</v>
      </c>
      <c r="C11" s="22">
        <v>2976</v>
      </c>
      <c r="D11" s="22">
        <v>2594</v>
      </c>
      <c r="E11" s="22"/>
      <c r="F11" s="22">
        <v>3968</v>
      </c>
      <c r="G11" s="22"/>
      <c r="H11" s="22"/>
      <c r="I11" s="22">
        <v>2813</v>
      </c>
      <c r="J11" s="22">
        <v>3426</v>
      </c>
      <c r="K11" s="22">
        <v>2575</v>
      </c>
      <c r="L11" s="22">
        <v>1525</v>
      </c>
      <c r="M11" s="22">
        <v>1985</v>
      </c>
      <c r="N11" s="22"/>
      <c r="O11" s="22"/>
      <c r="P11" s="22">
        <v>1338</v>
      </c>
      <c r="Q11" s="22">
        <v>2959</v>
      </c>
      <c r="R11" s="22">
        <v>3973</v>
      </c>
      <c r="S11" s="22">
        <v>2034</v>
      </c>
      <c r="T11" s="22">
        <v>2143</v>
      </c>
      <c r="U11" s="22"/>
      <c r="V11" s="22"/>
      <c r="W11" s="22">
        <v>2024</v>
      </c>
      <c r="X11" s="22">
        <v>3652</v>
      </c>
      <c r="Y11" s="22">
        <v>1856</v>
      </c>
      <c r="Z11" s="22">
        <v>1975</v>
      </c>
      <c r="AA11" s="22">
        <v>1584</v>
      </c>
      <c r="AB11" s="22"/>
      <c r="AC11" s="22"/>
      <c r="AD11" s="22">
        <v>1586</v>
      </c>
      <c r="AE11" s="22">
        <v>2079</v>
      </c>
      <c r="AF11" s="22">
        <v>2479</v>
      </c>
    </row>
    <row r="12" spans="1:32" ht="15">
      <c r="A12" s="9" t="s">
        <v>47</v>
      </c>
      <c r="B12" s="10" t="s">
        <v>5</v>
      </c>
      <c r="C12" s="22">
        <v>1244</v>
      </c>
      <c r="D12" s="22">
        <v>1552</v>
      </c>
      <c r="E12" s="22"/>
      <c r="F12" s="22">
        <v>2973</v>
      </c>
      <c r="G12" s="22"/>
      <c r="H12" s="22"/>
      <c r="I12" s="22">
        <v>1633</v>
      </c>
      <c r="J12" s="22">
        <v>2506</v>
      </c>
      <c r="K12" s="22">
        <v>1646</v>
      </c>
      <c r="L12" s="22">
        <v>1143</v>
      </c>
      <c r="M12" s="22">
        <v>1492</v>
      </c>
      <c r="N12" s="22"/>
      <c r="O12" s="22"/>
      <c r="P12" s="22">
        <v>1189</v>
      </c>
      <c r="Q12" s="22">
        <v>2088</v>
      </c>
      <c r="R12" s="22">
        <v>5021</v>
      </c>
      <c r="S12" s="22">
        <v>1473</v>
      </c>
      <c r="T12" s="22">
        <v>1058</v>
      </c>
      <c r="U12" s="22"/>
      <c r="V12" s="22"/>
      <c r="W12" s="23">
        <v>944</v>
      </c>
      <c r="X12" s="22">
        <v>2491</v>
      </c>
      <c r="Y12" s="22">
        <v>1294</v>
      </c>
      <c r="Z12" s="22">
        <v>1188</v>
      </c>
      <c r="AA12" s="23">
        <v>713</v>
      </c>
      <c r="AB12" s="22"/>
      <c r="AC12" s="22"/>
      <c r="AD12" s="23">
        <v>402</v>
      </c>
      <c r="AE12" s="22">
        <v>1814</v>
      </c>
      <c r="AF12" s="22">
        <v>1363</v>
      </c>
    </row>
    <row r="13" spans="1:32" ht="15">
      <c r="A13" s="9" t="s">
        <v>48</v>
      </c>
      <c r="B13" s="10" t="s">
        <v>6</v>
      </c>
      <c r="C13" s="22">
        <v>2883</v>
      </c>
      <c r="D13" s="22">
        <v>3933</v>
      </c>
      <c r="E13" s="22"/>
      <c r="F13" s="22">
        <v>5185</v>
      </c>
      <c r="G13" s="22"/>
      <c r="H13" s="22"/>
      <c r="I13" s="22">
        <v>3972</v>
      </c>
      <c r="J13" s="22">
        <v>6868</v>
      </c>
      <c r="K13" s="22">
        <v>3071</v>
      </c>
      <c r="L13" s="22">
        <v>2435</v>
      </c>
      <c r="M13" s="22">
        <v>3800</v>
      </c>
      <c r="N13" s="22"/>
      <c r="O13" s="22"/>
      <c r="P13" s="22">
        <v>4933</v>
      </c>
      <c r="Q13" s="22">
        <v>3537</v>
      </c>
      <c r="R13" s="22">
        <v>7532</v>
      </c>
      <c r="S13" s="22">
        <v>5595</v>
      </c>
      <c r="T13" s="22">
        <v>2023</v>
      </c>
      <c r="U13" s="22"/>
      <c r="V13" s="22"/>
      <c r="W13" s="22">
        <v>3071</v>
      </c>
      <c r="X13" s="22">
        <v>2792</v>
      </c>
      <c r="Y13" s="22">
        <v>2941</v>
      </c>
      <c r="Z13" s="22">
        <v>5272</v>
      </c>
      <c r="AA13" s="22">
        <v>2114</v>
      </c>
      <c r="AB13" s="22"/>
      <c r="AC13" s="22"/>
      <c r="AD13" s="22">
        <v>1512</v>
      </c>
      <c r="AE13" s="22">
        <v>2575</v>
      </c>
      <c r="AF13" s="22">
        <v>5702</v>
      </c>
    </row>
    <row r="14" spans="1:32" ht="15">
      <c r="A14" s="9" t="s">
        <v>75</v>
      </c>
      <c r="B14" s="10" t="s">
        <v>7</v>
      </c>
      <c r="C14" s="22">
        <v>31387</v>
      </c>
      <c r="D14" s="22">
        <v>16563</v>
      </c>
      <c r="E14" s="22"/>
      <c r="F14" s="22">
        <v>18670</v>
      </c>
      <c r="G14" s="22"/>
      <c r="H14" s="22"/>
      <c r="I14" s="22">
        <v>18868</v>
      </c>
      <c r="J14" s="22">
        <v>16347</v>
      </c>
      <c r="K14" s="22">
        <v>19365</v>
      </c>
      <c r="L14" s="22">
        <v>17401</v>
      </c>
      <c r="M14" s="22">
        <v>13114</v>
      </c>
      <c r="N14" s="22"/>
      <c r="O14" s="22"/>
      <c r="P14" s="22">
        <v>16487</v>
      </c>
      <c r="Q14" s="22">
        <v>15186</v>
      </c>
      <c r="R14" s="22">
        <v>23173</v>
      </c>
      <c r="S14" s="22">
        <v>13842</v>
      </c>
      <c r="T14" s="22">
        <v>11546</v>
      </c>
      <c r="U14" s="22"/>
      <c r="V14" s="22"/>
      <c r="W14" s="22">
        <v>19379</v>
      </c>
      <c r="X14" s="22">
        <v>20766</v>
      </c>
      <c r="Y14" s="22">
        <v>19646</v>
      </c>
      <c r="Z14" s="22">
        <v>28366</v>
      </c>
      <c r="AA14" s="22">
        <v>13694</v>
      </c>
      <c r="AB14" s="22"/>
      <c r="AC14" s="22"/>
      <c r="AD14" s="22">
        <v>9587</v>
      </c>
      <c r="AE14" s="22">
        <v>16241</v>
      </c>
      <c r="AF14" s="22">
        <v>17267</v>
      </c>
    </row>
    <row r="15" spans="1:32" ht="15">
      <c r="A15" s="9" t="s">
        <v>76</v>
      </c>
      <c r="B15" s="10" t="s">
        <v>8</v>
      </c>
      <c r="C15" s="22">
        <v>8007</v>
      </c>
      <c r="D15" s="22">
        <v>15149</v>
      </c>
      <c r="E15" s="22"/>
      <c r="F15" s="22">
        <v>11801</v>
      </c>
      <c r="G15" s="22"/>
      <c r="H15" s="22"/>
      <c r="I15" s="22">
        <v>7588</v>
      </c>
      <c r="J15" s="22">
        <v>9621</v>
      </c>
      <c r="K15" s="22">
        <v>7836</v>
      </c>
      <c r="L15" s="22">
        <v>8336</v>
      </c>
      <c r="M15" s="22">
        <v>5439</v>
      </c>
      <c r="N15" s="22"/>
      <c r="O15" s="22"/>
      <c r="P15" s="22">
        <v>7148</v>
      </c>
      <c r="Q15" s="22">
        <v>10067</v>
      </c>
      <c r="R15" s="22">
        <v>18695</v>
      </c>
      <c r="S15" s="22">
        <v>7961</v>
      </c>
      <c r="T15" s="22">
        <v>8175</v>
      </c>
      <c r="U15" s="22"/>
      <c r="V15" s="22"/>
      <c r="W15" s="22">
        <v>10355</v>
      </c>
      <c r="X15" s="22">
        <v>9758</v>
      </c>
      <c r="Y15" s="22">
        <v>8951</v>
      </c>
      <c r="Z15" s="22">
        <v>10416</v>
      </c>
      <c r="AA15" s="22">
        <v>5489</v>
      </c>
      <c r="AB15" s="22"/>
      <c r="AC15" s="22"/>
      <c r="AD15" s="22">
        <v>5459</v>
      </c>
      <c r="AE15" s="22">
        <v>12565</v>
      </c>
      <c r="AF15" s="22">
        <v>8305</v>
      </c>
    </row>
    <row r="16" spans="1:32" ht="15">
      <c r="A16" s="9" t="s">
        <v>49</v>
      </c>
      <c r="B16" s="10" t="s">
        <v>9</v>
      </c>
      <c r="C16" s="23">
        <v>161</v>
      </c>
      <c r="D16" s="23">
        <v>166</v>
      </c>
      <c r="E16" s="23"/>
      <c r="F16" s="23">
        <v>278</v>
      </c>
      <c r="G16" s="23"/>
      <c r="H16" s="23"/>
      <c r="I16" s="23">
        <v>834</v>
      </c>
      <c r="J16" s="23">
        <v>401</v>
      </c>
      <c r="K16" s="23">
        <v>195</v>
      </c>
      <c r="L16" s="23">
        <v>684</v>
      </c>
      <c r="M16" s="23">
        <v>706</v>
      </c>
      <c r="N16" s="23"/>
      <c r="O16" s="23"/>
      <c r="P16" s="23">
        <v>731</v>
      </c>
      <c r="Q16" s="23">
        <v>401</v>
      </c>
      <c r="R16" s="23">
        <v>260</v>
      </c>
      <c r="S16" s="23">
        <v>360</v>
      </c>
      <c r="T16" s="23">
        <v>125</v>
      </c>
      <c r="U16" s="23"/>
      <c r="V16" s="23"/>
      <c r="W16" s="23">
        <v>158</v>
      </c>
      <c r="X16" s="23">
        <v>117</v>
      </c>
      <c r="Y16" s="23">
        <v>244</v>
      </c>
      <c r="Z16" s="23">
        <v>299</v>
      </c>
      <c r="AA16" s="23">
        <v>233</v>
      </c>
      <c r="AB16" s="23"/>
      <c r="AC16" s="23"/>
      <c r="AD16" s="23">
        <v>127</v>
      </c>
      <c r="AE16" s="23">
        <v>542</v>
      </c>
      <c r="AF16" s="23">
        <v>341</v>
      </c>
    </row>
    <row r="17" spans="1:32" ht="15">
      <c r="A17" s="9" t="s">
        <v>50</v>
      </c>
      <c r="B17" s="10" t="s">
        <v>10</v>
      </c>
      <c r="C17" s="22">
        <v>2097</v>
      </c>
      <c r="D17" s="22">
        <v>1856</v>
      </c>
      <c r="E17" s="22"/>
      <c r="F17" s="22">
        <v>1498</v>
      </c>
      <c r="G17" s="23"/>
      <c r="H17" s="22"/>
      <c r="I17" s="22">
        <v>1428</v>
      </c>
      <c r="J17" s="22">
        <v>1624</v>
      </c>
      <c r="K17" s="22">
        <v>1138</v>
      </c>
      <c r="L17" s="22">
        <v>1585</v>
      </c>
      <c r="M17" s="22">
        <v>1302</v>
      </c>
      <c r="N17" s="22"/>
      <c r="O17" s="22"/>
      <c r="P17" s="22">
        <v>1335</v>
      </c>
      <c r="Q17" s="22">
        <v>1022</v>
      </c>
      <c r="R17" s="22">
        <v>3875</v>
      </c>
      <c r="S17" s="22">
        <v>2302</v>
      </c>
      <c r="T17" s="22">
        <v>2123</v>
      </c>
      <c r="U17" s="22"/>
      <c r="V17" s="22"/>
      <c r="W17" s="22">
        <v>2206</v>
      </c>
      <c r="X17" s="22">
        <v>2591</v>
      </c>
      <c r="Y17" s="23">
        <v>755</v>
      </c>
      <c r="Z17" s="22">
        <v>1414</v>
      </c>
      <c r="AA17" s="22">
        <v>1598</v>
      </c>
      <c r="AB17" s="22"/>
      <c r="AC17" s="22"/>
      <c r="AD17" s="23">
        <v>419</v>
      </c>
      <c r="AE17" s="22">
        <v>1519</v>
      </c>
      <c r="AF17" s="22">
        <v>1260</v>
      </c>
    </row>
    <row r="18" spans="1:32" ht="15">
      <c r="A18" s="9" t="s">
        <v>77</v>
      </c>
      <c r="B18" s="10" t="s">
        <v>11</v>
      </c>
      <c r="C18" s="22">
        <v>7938</v>
      </c>
      <c r="D18" s="22">
        <v>8765</v>
      </c>
      <c r="E18" s="22"/>
      <c r="F18" s="22">
        <v>6143</v>
      </c>
      <c r="G18" s="22"/>
      <c r="H18" s="22"/>
      <c r="I18" s="22">
        <v>5268</v>
      </c>
      <c r="J18" s="22">
        <v>3571</v>
      </c>
      <c r="K18" s="22">
        <v>2950</v>
      </c>
      <c r="L18" s="22">
        <v>2842</v>
      </c>
      <c r="M18" s="22">
        <v>3130</v>
      </c>
      <c r="N18" s="22"/>
      <c r="O18" s="22"/>
      <c r="P18" s="22">
        <v>2299</v>
      </c>
      <c r="Q18" s="22">
        <v>2930</v>
      </c>
      <c r="R18" s="22">
        <v>3815</v>
      </c>
      <c r="S18" s="22">
        <v>3836</v>
      </c>
      <c r="T18" s="22">
        <v>2788</v>
      </c>
      <c r="U18" s="22"/>
      <c r="V18" s="22"/>
      <c r="W18" s="22">
        <v>2525</v>
      </c>
      <c r="X18" s="22">
        <v>3709</v>
      </c>
      <c r="Y18" s="22">
        <v>2688</v>
      </c>
      <c r="Z18" s="22">
        <v>3051</v>
      </c>
      <c r="AA18" s="22">
        <v>1674</v>
      </c>
      <c r="AB18" s="22"/>
      <c r="AC18" s="22"/>
      <c r="AD18" s="22">
        <v>1485</v>
      </c>
      <c r="AE18" s="22">
        <v>4355</v>
      </c>
      <c r="AF18" s="22">
        <v>2989</v>
      </c>
    </row>
    <row r="19" spans="1:32" ht="15">
      <c r="A19" s="9" t="s">
        <v>78</v>
      </c>
      <c r="B19" s="10" t="s">
        <v>12</v>
      </c>
      <c r="C19" s="22">
        <v>1825</v>
      </c>
      <c r="D19" s="22">
        <v>1794</v>
      </c>
      <c r="E19" s="22"/>
      <c r="F19" s="22">
        <v>2920</v>
      </c>
      <c r="G19" s="22"/>
      <c r="H19" s="22"/>
      <c r="I19" s="22">
        <v>2399</v>
      </c>
      <c r="J19" s="22">
        <v>1407</v>
      </c>
      <c r="K19" s="22">
        <v>1581</v>
      </c>
      <c r="L19" s="22">
        <v>2208</v>
      </c>
      <c r="M19" s="22">
        <v>1786</v>
      </c>
      <c r="N19" s="22"/>
      <c r="O19" s="22"/>
      <c r="P19" s="22">
        <v>1400</v>
      </c>
      <c r="Q19" s="22">
        <v>2342</v>
      </c>
      <c r="R19" s="22">
        <v>3091</v>
      </c>
      <c r="S19" s="22">
        <v>2893</v>
      </c>
      <c r="T19" s="22">
        <v>2515</v>
      </c>
      <c r="U19" s="23"/>
      <c r="V19" s="22"/>
      <c r="W19" s="22">
        <v>1993</v>
      </c>
      <c r="X19" s="22">
        <v>2674</v>
      </c>
      <c r="Y19" s="22">
        <v>1647</v>
      </c>
      <c r="Z19" s="22">
        <v>1965</v>
      </c>
      <c r="AA19" s="22">
        <v>1867</v>
      </c>
      <c r="AB19" s="22"/>
      <c r="AC19" s="22"/>
      <c r="AD19" s="23">
        <v>974</v>
      </c>
      <c r="AE19" s="22">
        <v>2515</v>
      </c>
      <c r="AF19" s="22">
        <v>2165</v>
      </c>
    </row>
    <row r="20" spans="1:32" ht="15">
      <c r="A20" s="9" t="s">
        <v>51</v>
      </c>
      <c r="B20" s="10" t="s">
        <v>13</v>
      </c>
      <c r="C20" s="22">
        <v>4949</v>
      </c>
      <c r="D20" s="22">
        <v>5764</v>
      </c>
      <c r="E20" s="22"/>
      <c r="F20" s="22">
        <v>5328</v>
      </c>
      <c r="G20" s="22"/>
      <c r="H20" s="22"/>
      <c r="I20" s="22">
        <v>5648</v>
      </c>
      <c r="J20" s="22">
        <v>4922</v>
      </c>
      <c r="K20" s="22">
        <v>6114</v>
      </c>
      <c r="L20" s="22">
        <v>7857</v>
      </c>
      <c r="M20" s="22">
        <v>5017</v>
      </c>
      <c r="N20" s="22"/>
      <c r="O20" s="22"/>
      <c r="P20" s="22">
        <v>11575</v>
      </c>
      <c r="Q20" s="22">
        <v>3715</v>
      </c>
      <c r="R20" s="22">
        <v>8505</v>
      </c>
      <c r="S20" s="22">
        <v>6762</v>
      </c>
      <c r="T20" s="22">
        <v>6111</v>
      </c>
      <c r="U20" s="22"/>
      <c r="V20" s="22"/>
      <c r="W20" s="22">
        <v>7751</v>
      </c>
      <c r="X20" s="22">
        <v>5602</v>
      </c>
      <c r="Y20" s="22">
        <v>7213</v>
      </c>
      <c r="Z20" s="22">
        <v>7444</v>
      </c>
      <c r="AA20" s="22">
        <v>2554</v>
      </c>
      <c r="AB20" s="22"/>
      <c r="AC20" s="22"/>
      <c r="AD20" s="22">
        <v>3908</v>
      </c>
      <c r="AE20" s="22">
        <v>6532</v>
      </c>
      <c r="AF20" s="22">
        <v>5076</v>
      </c>
    </row>
    <row r="21" spans="1:32" ht="15">
      <c r="A21" s="9" t="s">
        <v>52</v>
      </c>
      <c r="B21" s="10" t="s">
        <v>14</v>
      </c>
      <c r="C21" s="22">
        <v>4612</v>
      </c>
      <c r="D21" s="22">
        <v>5260</v>
      </c>
      <c r="E21" s="22"/>
      <c r="F21" s="22">
        <v>5390</v>
      </c>
      <c r="G21" s="22"/>
      <c r="H21" s="22"/>
      <c r="I21" s="22">
        <v>5642</v>
      </c>
      <c r="J21" s="22">
        <v>6154</v>
      </c>
      <c r="K21" s="22">
        <v>7232</v>
      </c>
      <c r="L21" s="22">
        <v>7636</v>
      </c>
      <c r="M21" s="22">
        <v>6779</v>
      </c>
      <c r="N21" s="22"/>
      <c r="O21" s="22"/>
      <c r="P21" s="22">
        <v>7366</v>
      </c>
      <c r="Q21" s="22">
        <v>4682</v>
      </c>
      <c r="R21" s="22">
        <v>7330</v>
      </c>
      <c r="S21" s="22">
        <v>4540</v>
      </c>
      <c r="T21" s="22">
        <v>4396</v>
      </c>
      <c r="U21" s="22"/>
      <c r="V21" s="22"/>
      <c r="W21" s="22">
        <v>4166</v>
      </c>
      <c r="X21" s="22">
        <v>5062</v>
      </c>
      <c r="Y21" s="22">
        <v>5809</v>
      </c>
      <c r="Z21" s="22">
        <v>4043</v>
      </c>
      <c r="AA21" s="22">
        <v>2572</v>
      </c>
      <c r="AB21" s="22"/>
      <c r="AC21" s="22"/>
      <c r="AD21" s="22">
        <v>2834</v>
      </c>
      <c r="AE21" s="22">
        <v>4062</v>
      </c>
      <c r="AF21" s="22">
        <v>4653</v>
      </c>
    </row>
    <row r="22" spans="1:32" ht="15">
      <c r="A22" s="9" t="s">
        <v>53</v>
      </c>
      <c r="B22" s="10" t="s">
        <v>15</v>
      </c>
      <c r="C22" s="22">
        <v>3932</v>
      </c>
      <c r="D22" s="22">
        <v>3276</v>
      </c>
      <c r="E22" s="22"/>
      <c r="F22" s="22">
        <v>3637</v>
      </c>
      <c r="G22" s="22"/>
      <c r="H22" s="22"/>
      <c r="I22" s="22">
        <v>3282</v>
      </c>
      <c r="J22" s="22">
        <v>2619</v>
      </c>
      <c r="K22" s="22">
        <v>3399</v>
      </c>
      <c r="L22" s="22">
        <v>3722</v>
      </c>
      <c r="M22" s="22">
        <v>3419</v>
      </c>
      <c r="N22" s="22"/>
      <c r="O22" s="22"/>
      <c r="P22" s="22">
        <v>4376</v>
      </c>
      <c r="Q22" s="22">
        <v>2429</v>
      </c>
      <c r="R22" s="22">
        <v>6156</v>
      </c>
      <c r="S22" s="22">
        <v>5669</v>
      </c>
      <c r="T22" s="22">
        <v>5839</v>
      </c>
      <c r="U22" s="22"/>
      <c r="V22" s="22"/>
      <c r="W22" s="22">
        <v>4692</v>
      </c>
      <c r="X22" s="22">
        <v>4314</v>
      </c>
      <c r="Y22" s="22">
        <v>5131</v>
      </c>
      <c r="Z22" s="22">
        <v>4449</v>
      </c>
      <c r="AA22" s="22">
        <v>2707</v>
      </c>
      <c r="AB22" s="22"/>
      <c r="AC22" s="22"/>
      <c r="AD22" s="22">
        <v>2619</v>
      </c>
      <c r="AE22" s="22">
        <v>6518</v>
      </c>
      <c r="AF22" s="22">
        <v>4999</v>
      </c>
    </row>
    <row r="23" spans="1:32" ht="15">
      <c r="A23" s="9" t="s">
        <v>54</v>
      </c>
      <c r="B23" s="10" t="s">
        <v>16</v>
      </c>
      <c r="C23" s="22">
        <v>2647</v>
      </c>
      <c r="D23" s="22">
        <v>3351</v>
      </c>
      <c r="E23" s="22"/>
      <c r="F23" s="22">
        <v>7383</v>
      </c>
      <c r="G23" s="22"/>
      <c r="H23" s="22"/>
      <c r="I23" s="22">
        <v>5001</v>
      </c>
      <c r="J23" s="22">
        <v>4297</v>
      </c>
      <c r="K23" s="22">
        <v>2888</v>
      </c>
      <c r="L23" s="22">
        <v>3054</v>
      </c>
      <c r="M23" s="22">
        <v>2804</v>
      </c>
      <c r="N23" s="22"/>
      <c r="O23" s="22"/>
      <c r="P23" s="22">
        <v>4575</v>
      </c>
      <c r="Q23" s="22">
        <v>2761</v>
      </c>
      <c r="R23" s="22">
        <v>6121</v>
      </c>
      <c r="S23" s="22">
        <v>3806</v>
      </c>
      <c r="T23" s="22">
        <v>6032</v>
      </c>
      <c r="U23" s="22"/>
      <c r="V23" s="22"/>
      <c r="W23" s="22">
        <v>4018</v>
      </c>
      <c r="X23" s="22">
        <v>5212</v>
      </c>
      <c r="Y23" s="22">
        <v>4551</v>
      </c>
      <c r="Z23" s="22">
        <v>4237</v>
      </c>
      <c r="AA23" s="22">
        <v>4552</v>
      </c>
      <c r="AB23" s="22"/>
      <c r="AC23" s="22"/>
      <c r="AD23" s="22">
        <v>3239</v>
      </c>
      <c r="AE23" s="22">
        <v>5266</v>
      </c>
      <c r="AF23" s="22">
        <v>5528</v>
      </c>
    </row>
    <row r="24" spans="1:32" ht="15">
      <c r="A24" s="9" t="s">
        <v>55</v>
      </c>
      <c r="B24" s="10" t="s">
        <v>17</v>
      </c>
      <c r="C24" s="22">
        <v>2801</v>
      </c>
      <c r="D24" s="22">
        <v>1437</v>
      </c>
      <c r="E24" s="22"/>
      <c r="F24" s="22">
        <v>1243</v>
      </c>
      <c r="G24" s="23"/>
      <c r="H24" s="23"/>
      <c r="I24" s="23">
        <v>592</v>
      </c>
      <c r="J24" s="23">
        <v>345</v>
      </c>
      <c r="K24" s="23">
        <v>790</v>
      </c>
      <c r="L24" s="22">
        <v>1486</v>
      </c>
      <c r="M24" s="23">
        <v>828</v>
      </c>
      <c r="N24" s="23"/>
      <c r="O24" s="22"/>
      <c r="P24" s="22">
        <v>1893</v>
      </c>
      <c r="Q24" s="22">
        <v>2360</v>
      </c>
      <c r="R24" s="23">
        <v>600</v>
      </c>
      <c r="S24" s="22">
        <v>2395</v>
      </c>
      <c r="T24" s="22">
        <v>3472</v>
      </c>
      <c r="U24" s="22"/>
      <c r="V24" s="22"/>
      <c r="W24" s="22">
        <v>1436</v>
      </c>
      <c r="X24" s="22">
        <v>1582</v>
      </c>
      <c r="Y24" s="22">
        <v>2894</v>
      </c>
      <c r="Z24" s="22">
        <v>1795</v>
      </c>
      <c r="AA24" s="23">
        <v>354</v>
      </c>
      <c r="AB24" s="23"/>
      <c r="AC24" s="23"/>
      <c r="AD24" s="23">
        <v>875</v>
      </c>
      <c r="AE24" s="22">
        <v>2762</v>
      </c>
      <c r="AF24" s="22">
        <v>1421</v>
      </c>
    </row>
    <row r="25" spans="1:32" ht="15">
      <c r="A25" s="9" t="s">
        <v>80</v>
      </c>
      <c r="B25" s="10" t="s">
        <v>18</v>
      </c>
      <c r="C25" s="22">
        <v>1692</v>
      </c>
      <c r="D25" s="22">
        <v>1930</v>
      </c>
      <c r="E25" s="22"/>
      <c r="F25" s="22">
        <v>3068</v>
      </c>
      <c r="G25" s="23"/>
      <c r="H25" s="22"/>
      <c r="I25" s="22">
        <v>2097</v>
      </c>
      <c r="J25" s="22">
        <v>1934</v>
      </c>
      <c r="K25" s="22">
        <v>2459</v>
      </c>
      <c r="L25" s="22">
        <v>1665</v>
      </c>
      <c r="M25" s="22">
        <v>2528</v>
      </c>
      <c r="N25" s="22"/>
      <c r="O25" s="22"/>
      <c r="P25" s="22">
        <v>1625</v>
      </c>
      <c r="Q25" s="22">
        <v>1665</v>
      </c>
      <c r="R25" s="22">
        <v>2156</v>
      </c>
      <c r="S25" s="22">
        <v>1243</v>
      </c>
      <c r="T25" s="22">
        <v>1181</v>
      </c>
      <c r="U25" s="22"/>
      <c r="V25" s="22"/>
      <c r="W25" s="22">
        <v>1254</v>
      </c>
      <c r="X25" s="22">
        <v>1673</v>
      </c>
      <c r="Y25" s="22">
        <v>1097</v>
      </c>
      <c r="Z25" s="22">
        <v>1130</v>
      </c>
      <c r="AA25" s="22">
        <v>1106</v>
      </c>
      <c r="AB25" s="23"/>
      <c r="AC25" s="22"/>
      <c r="AD25" s="22">
        <v>1103</v>
      </c>
      <c r="AE25" s="22">
        <v>1724</v>
      </c>
      <c r="AF25" s="22">
        <v>1886</v>
      </c>
    </row>
    <row r="26" spans="1:32" ht="15">
      <c r="A26" s="9" t="s">
        <v>56</v>
      </c>
      <c r="B26" s="10" t="s">
        <v>19</v>
      </c>
      <c r="C26" s="22">
        <v>1083</v>
      </c>
      <c r="D26" s="22">
        <v>2020</v>
      </c>
      <c r="E26" s="22"/>
      <c r="F26" s="22">
        <v>3488</v>
      </c>
      <c r="G26" s="22"/>
      <c r="H26" s="22"/>
      <c r="I26" s="22">
        <v>1956</v>
      </c>
      <c r="J26" s="22">
        <v>3586</v>
      </c>
      <c r="K26" s="22">
        <v>1929</v>
      </c>
      <c r="L26" s="22">
        <v>1915</v>
      </c>
      <c r="M26" s="22">
        <v>2439</v>
      </c>
      <c r="N26" s="22"/>
      <c r="O26" s="22"/>
      <c r="P26" s="22">
        <v>2747</v>
      </c>
      <c r="Q26" s="22">
        <v>2008</v>
      </c>
      <c r="R26" s="22">
        <v>4888</v>
      </c>
      <c r="S26" s="22">
        <v>4203</v>
      </c>
      <c r="T26" s="22">
        <v>3292</v>
      </c>
      <c r="U26" s="22"/>
      <c r="V26" s="22"/>
      <c r="W26" s="22">
        <v>3670</v>
      </c>
      <c r="X26" s="22">
        <v>4658</v>
      </c>
      <c r="Y26" s="22">
        <v>4753</v>
      </c>
      <c r="Z26" s="22">
        <v>2077</v>
      </c>
      <c r="AA26" s="22">
        <v>2204</v>
      </c>
      <c r="AB26" s="22"/>
      <c r="AC26" s="22"/>
      <c r="AD26" s="22">
        <v>3843</v>
      </c>
      <c r="AE26" s="22">
        <v>3774</v>
      </c>
      <c r="AF26" s="22">
        <v>2569</v>
      </c>
    </row>
    <row r="27" spans="1:32" ht="15">
      <c r="A27" s="9" t="s">
        <v>57</v>
      </c>
      <c r="B27" s="10" t="s">
        <v>20</v>
      </c>
      <c r="C27" s="22">
        <v>1875</v>
      </c>
      <c r="D27" s="22">
        <v>2473</v>
      </c>
      <c r="E27" s="22"/>
      <c r="F27" s="22">
        <v>2410</v>
      </c>
      <c r="G27" s="22"/>
      <c r="H27" s="22"/>
      <c r="I27" s="22">
        <v>1632</v>
      </c>
      <c r="J27" s="22">
        <v>2475</v>
      </c>
      <c r="K27" s="22">
        <v>2374</v>
      </c>
      <c r="L27" s="22">
        <v>2299</v>
      </c>
      <c r="M27" s="22">
        <v>2574</v>
      </c>
      <c r="N27" s="22"/>
      <c r="O27" s="22"/>
      <c r="P27" s="22">
        <v>2226</v>
      </c>
      <c r="Q27" s="22">
        <v>1930</v>
      </c>
      <c r="R27" s="22">
        <v>4230</v>
      </c>
      <c r="S27" s="22">
        <v>2761</v>
      </c>
      <c r="T27" s="22">
        <v>1313</v>
      </c>
      <c r="U27" s="22"/>
      <c r="V27" s="22"/>
      <c r="W27" s="22">
        <v>2507</v>
      </c>
      <c r="X27" s="22">
        <v>2778</v>
      </c>
      <c r="Y27" s="22">
        <v>1359</v>
      </c>
      <c r="Z27" s="22">
        <v>1451</v>
      </c>
      <c r="AA27" s="22">
        <v>1310</v>
      </c>
      <c r="AB27" s="22"/>
      <c r="AC27" s="22"/>
      <c r="AD27" s="22">
        <v>1946</v>
      </c>
      <c r="AE27" s="22">
        <v>1753</v>
      </c>
      <c r="AF27" s="22">
        <v>2810</v>
      </c>
    </row>
    <row r="28" spans="1:32" ht="15">
      <c r="A28" s="9" t="s">
        <v>58</v>
      </c>
      <c r="B28" s="10" t="s">
        <v>21</v>
      </c>
      <c r="C28" s="22">
        <v>2991</v>
      </c>
      <c r="D28" s="22">
        <v>2121</v>
      </c>
      <c r="E28" s="22"/>
      <c r="F28" s="22">
        <v>2857</v>
      </c>
      <c r="G28" s="22"/>
      <c r="H28" s="22"/>
      <c r="I28" s="22">
        <v>2895</v>
      </c>
      <c r="J28" s="22">
        <v>2479</v>
      </c>
      <c r="K28" s="22">
        <v>1807</v>
      </c>
      <c r="L28" s="22">
        <v>2570</v>
      </c>
      <c r="M28" s="22">
        <v>1682</v>
      </c>
      <c r="N28" s="22"/>
      <c r="O28" s="22"/>
      <c r="P28" s="22">
        <v>2249</v>
      </c>
      <c r="Q28" s="22">
        <v>4789</v>
      </c>
      <c r="R28" s="22">
        <v>7951</v>
      </c>
      <c r="S28" s="22">
        <v>2800</v>
      </c>
      <c r="T28" s="22">
        <v>1065</v>
      </c>
      <c r="U28" s="22"/>
      <c r="V28" s="22"/>
      <c r="W28" s="22">
        <v>2320</v>
      </c>
      <c r="X28" s="22">
        <v>3117</v>
      </c>
      <c r="Y28" s="22">
        <v>1853</v>
      </c>
      <c r="Z28" s="22">
        <v>2146</v>
      </c>
      <c r="AA28" s="22">
        <v>1567</v>
      </c>
      <c r="AB28" s="22"/>
      <c r="AC28" s="22"/>
      <c r="AD28" s="22">
        <v>1527</v>
      </c>
      <c r="AE28" s="22">
        <v>2315</v>
      </c>
      <c r="AF28" s="22">
        <v>5529</v>
      </c>
    </row>
    <row r="29" spans="1:32" ht="15">
      <c r="A29" s="9" t="s">
        <v>59</v>
      </c>
      <c r="B29" s="10" t="s">
        <v>22</v>
      </c>
      <c r="C29" s="22">
        <v>3189</v>
      </c>
      <c r="D29" s="22">
        <v>1679</v>
      </c>
      <c r="E29" s="22"/>
      <c r="F29" s="22">
        <v>2157</v>
      </c>
      <c r="G29" s="22"/>
      <c r="H29" s="22"/>
      <c r="I29" s="22">
        <v>1719</v>
      </c>
      <c r="J29" s="23">
        <v>981</v>
      </c>
      <c r="K29" s="22">
        <v>1598</v>
      </c>
      <c r="L29" s="22">
        <v>2069</v>
      </c>
      <c r="M29" s="22">
        <v>1455</v>
      </c>
      <c r="N29" s="22"/>
      <c r="O29" s="22"/>
      <c r="P29" s="22">
        <v>1251</v>
      </c>
      <c r="Q29" s="23">
        <v>995</v>
      </c>
      <c r="R29" s="22">
        <v>1477</v>
      </c>
      <c r="S29" s="22">
        <v>1601</v>
      </c>
      <c r="T29" s="23">
        <v>753</v>
      </c>
      <c r="U29" s="22"/>
      <c r="V29" s="22"/>
      <c r="W29" s="22">
        <v>1486</v>
      </c>
      <c r="X29" s="22">
        <v>2354</v>
      </c>
      <c r="Y29" s="22">
        <v>1117</v>
      </c>
      <c r="Z29" s="22">
        <v>2240</v>
      </c>
      <c r="AA29" s="23">
        <v>893</v>
      </c>
      <c r="AB29" s="22"/>
      <c r="AC29" s="22"/>
      <c r="AD29" s="22">
        <v>1288</v>
      </c>
      <c r="AE29" s="22">
        <v>3296</v>
      </c>
      <c r="AF29" s="22">
        <v>2857</v>
      </c>
    </row>
    <row r="30" spans="1:32" ht="15">
      <c r="A30" s="9" t="s">
        <v>94</v>
      </c>
      <c r="B30" s="10" t="s">
        <v>95</v>
      </c>
      <c r="C30" s="22">
        <v>3942</v>
      </c>
      <c r="D30" s="22">
        <v>12492</v>
      </c>
      <c r="E30" s="23"/>
      <c r="F30" s="23">
        <v>860</v>
      </c>
      <c r="G30" s="23"/>
      <c r="H30" s="23"/>
      <c r="I30" s="23">
        <v>534</v>
      </c>
      <c r="J30" s="23">
        <v>461</v>
      </c>
      <c r="K30" s="23">
        <v>500</v>
      </c>
      <c r="L30" s="23">
        <v>402</v>
      </c>
      <c r="M30" s="23">
        <v>474</v>
      </c>
      <c r="N30" s="23"/>
      <c r="O30" s="23"/>
      <c r="P30" s="23">
        <v>435</v>
      </c>
      <c r="Q30" s="23">
        <v>255</v>
      </c>
      <c r="R30" s="23">
        <v>242</v>
      </c>
      <c r="S30" s="23">
        <v>369</v>
      </c>
      <c r="T30" s="23">
        <v>455</v>
      </c>
      <c r="U30" s="23"/>
      <c r="V30" s="23"/>
      <c r="W30" s="22">
        <v>1862</v>
      </c>
      <c r="X30" s="23">
        <v>198</v>
      </c>
      <c r="Y30" s="23">
        <v>203</v>
      </c>
      <c r="Z30" s="23">
        <v>585</v>
      </c>
      <c r="AA30" s="23">
        <v>127</v>
      </c>
      <c r="AB30" s="23"/>
      <c r="AC30" s="23"/>
      <c r="AD30" s="23">
        <v>266</v>
      </c>
      <c r="AE30" s="23">
        <v>627</v>
      </c>
      <c r="AF30" s="23">
        <v>892</v>
      </c>
    </row>
    <row r="31" spans="1:32" ht="15">
      <c r="A31" s="9" t="s">
        <v>60</v>
      </c>
      <c r="B31" s="10" t="s">
        <v>23</v>
      </c>
      <c r="C31" s="23">
        <v>659</v>
      </c>
      <c r="D31" s="23">
        <v>620</v>
      </c>
      <c r="E31" s="22"/>
      <c r="F31" s="22">
        <v>1104</v>
      </c>
      <c r="G31" s="23"/>
      <c r="H31" s="23"/>
      <c r="I31" s="22">
        <v>1067</v>
      </c>
      <c r="J31" s="22">
        <v>3620</v>
      </c>
      <c r="K31" s="23">
        <v>674</v>
      </c>
      <c r="L31" s="23">
        <v>555</v>
      </c>
      <c r="M31" s="23">
        <v>548</v>
      </c>
      <c r="N31" s="22"/>
      <c r="O31" s="22"/>
      <c r="P31" s="23">
        <v>618</v>
      </c>
      <c r="Q31" s="22">
        <v>1356</v>
      </c>
      <c r="R31" s="22">
        <v>9107</v>
      </c>
      <c r="S31" s="22">
        <v>4036</v>
      </c>
      <c r="T31" s="22">
        <v>1023</v>
      </c>
      <c r="U31" s="22"/>
      <c r="V31" s="22"/>
      <c r="W31" s="22">
        <v>2341</v>
      </c>
      <c r="X31" s="22">
        <v>3209</v>
      </c>
      <c r="Y31" s="22">
        <v>3503</v>
      </c>
      <c r="Z31" s="22">
        <v>2823</v>
      </c>
      <c r="AA31" s="22">
        <v>1837</v>
      </c>
      <c r="AB31" s="22"/>
      <c r="AC31" s="22"/>
      <c r="AD31" s="22">
        <v>2669</v>
      </c>
      <c r="AE31" s="22">
        <v>3193</v>
      </c>
      <c r="AF31" s="22">
        <v>1529</v>
      </c>
    </row>
    <row r="32" spans="1:32" ht="15">
      <c r="A32" s="9" t="s">
        <v>61</v>
      </c>
      <c r="B32" s="10" t="s">
        <v>24</v>
      </c>
      <c r="C32" s="22">
        <v>4407</v>
      </c>
      <c r="D32" s="22">
        <v>4185</v>
      </c>
      <c r="E32" s="22"/>
      <c r="F32" s="22">
        <v>2331</v>
      </c>
      <c r="G32" s="22"/>
      <c r="H32" s="22"/>
      <c r="I32" s="22">
        <v>2178</v>
      </c>
      <c r="J32" s="22">
        <v>2943</v>
      </c>
      <c r="K32" s="22">
        <v>2482</v>
      </c>
      <c r="L32" s="22">
        <v>1813</v>
      </c>
      <c r="M32" s="22">
        <v>1879</v>
      </c>
      <c r="N32" s="22"/>
      <c r="O32" s="22"/>
      <c r="P32" s="22">
        <v>1330</v>
      </c>
      <c r="Q32" s="22">
        <v>1839</v>
      </c>
      <c r="R32" s="22">
        <v>4255</v>
      </c>
      <c r="S32" s="22">
        <v>3537</v>
      </c>
      <c r="T32" s="22">
        <v>2025</v>
      </c>
      <c r="U32" s="22"/>
      <c r="V32" s="22"/>
      <c r="W32" s="22">
        <v>2028</v>
      </c>
      <c r="X32" s="22">
        <v>3227</v>
      </c>
      <c r="Y32" s="22">
        <v>2143</v>
      </c>
      <c r="Z32" s="22">
        <v>2375</v>
      </c>
      <c r="AA32" s="22">
        <v>1350</v>
      </c>
      <c r="AB32" s="22"/>
      <c r="AC32" s="22"/>
      <c r="AD32" s="22">
        <v>1601</v>
      </c>
      <c r="AE32" s="22">
        <v>2046</v>
      </c>
      <c r="AF32" s="22">
        <v>1634</v>
      </c>
    </row>
    <row r="33" spans="1:32" ht="15">
      <c r="A33" s="9" t="s">
        <v>62</v>
      </c>
      <c r="B33" s="10" t="s">
        <v>25</v>
      </c>
      <c r="C33" s="23">
        <v>432</v>
      </c>
      <c r="D33" s="23">
        <v>650</v>
      </c>
      <c r="E33" s="23"/>
      <c r="F33" s="23">
        <v>521</v>
      </c>
      <c r="G33" s="23"/>
      <c r="H33" s="23"/>
      <c r="I33" s="23">
        <v>872</v>
      </c>
      <c r="J33" s="23">
        <v>639</v>
      </c>
      <c r="K33" s="23">
        <v>630</v>
      </c>
      <c r="L33" s="23">
        <v>726</v>
      </c>
      <c r="M33" s="23">
        <v>581</v>
      </c>
      <c r="N33" s="23"/>
      <c r="O33" s="23"/>
      <c r="P33" s="23">
        <v>467</v>
      </c>
      <c r="Q33" s="23">
        <v>397</v>
      </c>
      <c r="R33" s="23">
        <v>673</v>
      </c>
      <c r="S33" s="23">
        <v>421</v>
      </c>
      <c r="T33" s="23">
        <v>469</v>
      </c>
      <c r="U33" s="23"/>
      <c r="V33" s="23"/>
      <c r="W33" s="23">
        <v>635</v>
      </c>
      <c r="X33" s="23">
        <v>596</v>
      </c>
      <c r="Y33" s="23">
        <v>347</v>
      </c>
      <c r="Z33" s="23">
        <v>450</v>
      </c>
      <c r="AA33" s="23">
        <v>325</v>
      </c>
      <c r="AB33" s="23"/>
      <c r="AC33" s="23"/>
      <c r="AD33" s="23">
        <v>226</v>
      </c>
      <c r="AE33" s="23">
        <v>606</v>
      </c>
      <c r="AF33" s="23">
        <v>863</v>
      </c>
    </row>
    <row r="34" spans="1:32" ht="15">
      <c r="A34" s="9" t="s">
        <v>63</v>
      </c>
      <c r="B34" s="10" t="s">
        <v>26</v>
      </c>
      <c r="C34" s="22">
        <v>10602</v>
      </c>
      <c r="D34" s="22">
        <v>9261</v>
      </c>
      <c r="E34" s="22"/>
      <c r="F34" s="22">
        <v>8586</v>
      </c>
      <c r="G34" s="22"/>
      <c r="H34" s="22"/>
      <c r="I34" s="22">
        <v>9046</v>
      </c>
      <c r="J34" s="22">
        <v>8468</v>
      </c>
      <c r="K34" s="22">
        <v>6831</v>
      </c>
      <c r="L34" s="22">
        <v>6418</v>
      </c>
      <c r="M34" s="22">
        <v>7220</v>
      </c>
      <c r="N34" s="22"/>
      <c r="O34" s="22"/>
      <c r="P34" s="22">
        <v>6404</v>
      </c>
      <c r="Q34" s="22">
        <v>5312</v>
      </c>
      <c r="R34" s="22">
        <v>10396</v>
      </c>
      <c r="S34" s="22">
        <v>6119</v>
      </c>
      <c r="T34" s="22">
        <v>6437</v>
      </c>
      <c r="U34" s="22"/>
      <c r="V34" s="22"/>
      <c r="W34" s="22">
        <v>6699</v>
      </c>
      <c r="X34" s="22">
        <v>9198</v>
      </c>
      <c r="Y34" s="22">
        <v>6538</v>
      </c>
      <c r="Z34" s="22">
        <v>11383</v>
      </c>
      <c r="AA34" s="22">
        <v>8985</v>
      </c>
      <c r="AB34" s="22"/>
      <c r="AC34" s="22"/>
      <c r="AD34" s="22">
        <v>5338</v>
      </c>
      <c r="AE34" s="22">
        <v>12830</v>
      </c>
      <c r="AF34" s="22">
        <v>14336</v>
      </c>
    </row>
    <row r="35" spans="1:32" ht="15">
      <c r="A35" s="9" t="s">
        <v>64</v>
      </c>
      <c r="B35" s="10" t="s">
        <v>27</v>
      </c>
      <c r="C35" s="23">
        <v>633</v>
      </c>
      <c r="D35" s="23">
        <v>386</v>
      </c>
      <c r="E35" s="23"/>
      <c r="F35" s="23">
        <v>332</v>
      </c>
      <c r="G35" s="23"/>
      <c r="H35" s="23"/>
      <c r="I35" s="23">
        <v>825</v>
      </c>
      <c r="J35" s="23">
        <v>264</v>
      </c>
      <c r="K35" s="23">
        <v>582</v>
      </c>
      <c r="L35" s="23">
        <v>210</v>
      </c>
      <c r="M35" s="23">
        <v>161</v>
      </c>
      <c r="N35" s="23"/>
      <c r="O35" s="23"/>
      <c r="P35" s="23">
        <v>148</v>
      </c>
      <c r="Q35" s="23">
        <v>173</v>
      </c>
      <c r="R35" s="23">
        <v>116</v>
      </c>
      <c r="S35" s="23">
        <v>118</v>
      </c>
      <c r="T35" s="23">
        <v>144</v>
      </c>
      <c r="U35" s="23"/>
      <c r="V35" s="23"/>
      <c r="W35" s="23">
        <v>146</v>
      </c>
      <c r="X35" s="23">
        <v>140</v>
      </c>
      <c r="Y35" s="23">
        <v>130</v>
      </c>
      <c r="Z35" s="23">
        <v>161</v>
      </c>
      <c r="AA35" s="23">
        <v>237</v>
      </c>
      <c r="AB35" s="23"/>
      <c r="AC35" s="23"/>
      <c r="AD35" s="23">
        <v>233</v>
      </c>
      <c r="AE35" s="23">
        <v>460</v>
      </c>
      <c r="AF35" s="23">
        <v>388</v>
      </c>
    </row>
    <row r="36" spans="1:32" ht="15">
      <c r="A36" s="9" t="s">
        <v>65</v>
      </c>
      <c r="B36" s="10" t="s">
        <v>28</v>
      </c>
      <c r="C36" s="22">
        <v>4081</v>
      </c>
      <c r="D36" s="22">
        <v>4026</v>
      </c>
      <c r="E36" s="22"/>
      <c r="F36" s="22">
        <v>8826</v>
      </c>
      <c r="G36" s="22"/>
      <c r="H36" s="22"/>
      <c r="I36" s="22">
        <v>7305</v>
      </c>
      <c r="J36" s="22">
        <v>5755</v>
      </c>
      <c r="K36" s="22">
        <v>2753</v>
      </c>
      <c r="L36" s="22">
        <v>3194</v>
      </c>
      <c r="M36" s="22">
        <v>3646</v>
      </c>
      <c r="N36" s="22"/>
      <c r="O36" s="22"/>
      <c r="P36" s="22">
        <v>6026</v>
      </c>
      <c r="Q36" s="22">
        <v>3806</v>
      </c>
      <c r="R36" s="22">
        <v>5280</v>
      </c>
      <c r="S36" s="22">
        <v>3337</v>
      </c>
      <c r="T36" s="22">
        <v>6274</v>
      </c>
      <c r="U36" s="22"/>
      <c r="V36" s="22"/>
      <c r="W36" s="22">
        <v>9506</v>
      </c>
      <c r="X36" s="22">
        <v>6490</v>
      </c>
      <c r="Y36" s="22">
        <v>6511</v>
      </c>
      <c r="Z36" s="22">
        <v>6850</v>
      </c>
      <c r="AA36" s="22">
        <v>5116</v>
      </c>
      <c r="AB36" s="22"/>
      <c r="AC36" s="22"/>
      <c r="AD36" s="22">
        <v>7268</v>
      </c>
      <c r="AE36" s="22">
        <v>8639</v>
      </c>
      <c r="AF36" s="22">
        <v>12007</v>
      </c>
    </row>
    <row r="37" spans="1:32" ht="15">
      <c r="A37" s="9" t="s">
        <v>66</v>
      </c>
      <c r="B37" s="10" t="s">
        <v>29</v>
      </c>
      <c r="C37" s="22">
        <v>2853</v>
      </c>
      <c r="D37" s="22">
        <v>2050</v>
      </c>
      <c r="E37" s="22"/>
      <c r="F37" s="22">
        <v>1816</v>
      </c>
      <c r="G37" s="22"/>
      <c r="H37" s="22"/>
      <c r="I37" s="22">
        <v>1494</v>
      </c>
      <c r="J37" s="22">
        <v>1541</v>
      </c>
      <c r="K37" s="22">
        <v>2230</v>
      </c>
      <c r="L37" s="22">
        <v>1883</v>
      </c>
      <c r="M37" s="22">
        <v>3309</v>
      </c>
      <c r="N37" s="23"/>
      <c r="O37" s="22"/>
      <c r="P37" s="22">
        <v>1701</v>
      </c>
      <c r="Q37" s="22">
        <v>1003</v>
      </c>
      <c r="R37" s="22">
        <v>1683</v>
      </c>
      <c r="S37" s="22">
        <v>3494</v>
      </c>
      <c r="T37" s="22">
        <v>4305</v>
      </c>
      <c r="U37" s="22"/>
      <c r="V37" s="22"/>
      <c r="W37" s="22">
        <v>3026</v>
      </c>
      <c r="X37" s="22">
        <v>3642</v>
      </c>
      <c r="Y37" s="22">
        <v>2013</v>
      </c>
      <c r="Z37" s="22">
        <v>3581</v>
      </c>
      <c r="AA37" s="22">
        <v>1554</v>
      </c>
      <c r="AB37" s="22"/>
      <c r="AC37" s="22"/>
      <c r="AD37" s="23">
        <v>883</v>
      </c>
      <c r="AE37" s="22">
        <v>3100</v>
      </c>
      <c r="AF37" s="22">
        <v>2596</v>
      </c>
    </row>
    <row r="38" spans="1:32" ht="15">
      <c r="A38" s="9" t="s">
        <v>67</v>
      </c>
      <c r="B38" s="10" t="s">
        <v>30</v>
      </c>
      <c r="C38" s="22">
        <v>2790</v>
      </c>
      <c r="D38" s="23">
        <v>915</v>
      </c>
      <c r="E38" s="22"/>
      <c r="F38" s="22">
        <v>1303</v>
      </c>
      <c r="G38" s="22"/>
      <c r="H38" s="22"/>
      <c r="I38" s="22">
        <v>1262</v>
      </c>
      <c r="J38" s="22">
        <v>1276</v>
      </c>
      <c r="K38" s="22">
        <v>1240</v>
      </c>
      <c r="L38" s="22">
        <v>1355</v>
      </c>
      <c r="M38" s="23">
        <v>933</v>
      </c>
      <c r="N38" s="22"/>
      <c r="O38" s="22"/>
      <c r="P38" s="23">
        <v>859</v>
      </c>
      <c r="Q38" s="23">
        <v>956</v>
      </c>
      <c r="R38" s="22">
        <v>2713</v>
      </c>
      <c r="S38" s="22">
        <v>1644</v>
      </c>
      <c r="T38" s="23">
        <v>978</v>
      </c>
      <c r="U38" s="22"/>
      <c r="V38" s="22"/>
      <c r="W38" s="22">
        <v>1483</v>
      </c>
      <c r="X38" s="22">
        <v>1733</v>
      </c>
      <c r="Y38" s="22">
        <v>1319</v>
      </c>
      <c r="Z38" s="22">
        <v>1417</v>
      </c>
      <c r="AA38" s="22">
        <v>1365</v>
      </c>
      <c r="AB38" s="22"/>
      <c r="AC38" s="22"/>
      <c r="AD38" s="22">
        <v>1565</v>
      </c>
      <c r="AE38" s="22">
        <v>3265</v>
      </c>
      <c r="AF38" s="22">
        <v>2391</v>
      </c>
    </row>
    <row r="39" spans="1:32" ht="15">
      <c r="A39" s="9" t="s">
        <v>68</v>
      </c>
      <c r="B39" s="10" t="s">
        <v>31</v>
      </c>
      <c r="C39" s="22">
        <v>1889</v>
      </c>
      <c r="D39" s="23">
        <v>957</v>
      </c>
      <c r="E39" s="22"/>
      <c r="F39" s="22">
        <v>2492</v>
      </c>
      <c r="G39" s="22"/>
      <c r="H39" s="22"/>
      <c r="I39" s="22">
        <v>1558</v>
      </c>
      <c r="J39" s="22">
        <v>2109</v>
      </c>
      <c r="K39" s="22">
        <v>1337</v>
      </c>
      <c r="L39" s="22">
        <v>1078</v>
      </c>
      <c r="M39" s="23">
        <v>743</v>
      </c>
      <c r="N39" s="22"/>
      <c r="O39" s="22"/>
      <c r="P39" s="23">
        <v>867</v>
      </c>
      <c r="Q39" s="23">
        <v>730</v>
      </c>
      <c r="R39" s="22">
        <v>1458</v>
      </c>
      <c r="S39" s="22">
        <v>1203</v>
      </c>
      <c r="T39" s="22">
        <v>1088</v>
      </c>
      <c r="U39" s="22"/>
      <c r="V39" s="22"/>
      <c r="W39" s="22">
        <v>1200</v>
      </c>
      <c r="X39" s="22">
        <v>1470</v>
      </c>
      <c r="Y39" s="22">
        <v>1409</v>
      </c>
      <c r="Z39" s="22">
        <v>1548</v>
      </c>
      <c r="AA39" s="23">
        <v>813</v>
      </c>
      <c r="AB39" s="23"/>
      <c r="AC39" s="22"/>
      <c r="AD39" s="23">
        <v>712</v>
      </c>
      <c r="AE39" s="22">
        <v>1708</v>
      </c>
      <c r="AF39" s="22">
        <v>1631</v>
      </c>
    </row>
    <row r="40" spans="1:32" ht="15">
      <c r="A40" s="9" t="s">
        <v>69</v>
      </c>
      <c r="B40" s="10" t="s">
        <v>32</v>
      </c>
      <c r="C40" s="22">
        <v>3235</v>
      </c>
      <c r="D40" s="22">
        <v>3099</v>
      </c>
      <c r="E40" s="22"/>
      <c r="F40" s="22">
        <v>3722</v>
      </c>
      <c r="G40" s="22"/>
      <c r="H40" s="22"/>
      <c r="I40" s="22">
        <v>2434</v>
      </c>
      <c r="J40" s="22">
        <v>1910</v>
      </c>
      <c r="K40" s="22">
        <v>6950</v>
      </c>
      <c r="L40" s="22">
        <v>3370</v>
      </c>
      <c r="M40" s="22">
        <v>2131</v>
      </c>
      <c r="N40" s="22"/>
      <c r="O40" s="22"/>
      <c r="P40" s="22">
        <v>2390</v>
      </c>
      <c r="Q40" s="22">
        <v>2986</v>
      </c>
      <c r="R40" s="22">
        <v>8278</v>
      </c>
      <c r="S40" s="22">
        <v>6754</v>
      </c>
      <c r="T40" s="22">
        <v>5251</v>
      </c>
      <c r="U40" s="22"/>
      <c r="V40" s="22"/>
      <c r="W40" s="22">
        <v>2928</v>
      </c>
      <c r="X40" s="22">
        <v>2839</v>
      </c>
      <c r="Y40" s="22">
        <v>1772</v>
      </c>
      <c r="Z40" s="22">
        <v>3891</v>
      </c>
      <c r="AA40" s="22">
        <v>1000</v>
      </c>
      <c r="AB40" s="22"/>
      <c r="AC40" s="22"/>
      <c r="AD40" s="22">
        <v>1005</v>
      </c>
      <c r="AE40" s="22">
        <v>4872</v>
      </c>
      <c r="AF40" s="22">
        <v>3309</v>
      </c>
    </row>
    <row r="41" spans="1:32" ht="15">
      <c r="A41" s="9" t="s">
        <v>79</v>
      </c>
      <c r="B41" s="10" t="s">
        <v>33</v>
      </c>
      <c r="C41" s="22">
        <v>3124</v>
      </c>
      <c r="D41" s="22">
        <v>3593</v>
      </c>
      <c r="E41" s="22"/>
      <c r="F41" s="22">
        <v>3765</v>
      </c>
      <c r="G41" s="22"/>
      <c r="H41" s="22"/>
      <c r="I41" s="22">
        <v>3818</v>
      </c>
      <c r="J41" s="22">
        <v>4512</v>
      </c>
      <c r="K41" s="22">
        <v>4295</v>
      </c>
      <c r="L41" s="22">
        <v>3684</v>
      </c>
      <c r="M41" s="22">
        <v>3051</v>
      </c>
      <c r="N41" s="22"/>
      <c r="O41" s="22"/>
      <c r="P41" s="22">
        <v>3576</v>
      </c>
      <c r="Q41" s="22">
        <v>3370</v>
      </c>
      <c r="R41" s="22">
        <v>6092</v>
      </c>
      <c r="S41" s="22">
        <v>3831</v>
      </c>
      <c r="T41" s="22">
        <v>3279</v>
      </c>
      <c r="U41" s="22"/>
      <c r="V41" s="22"/>
      <c r="W41" s="22">
        <v>2565</v>
      </c>
      <c r="X41" s="22">
        <v>4552</v>
      </c>
      <c r="Y41" s="22">
        <v>2721</v>
      </c>
      <c r="Z41" s="22">
        <v>5865</v>
      </c>
      <c r="AA41" s="22">
        <v>2554</v>
      </c>
      <c r="AB41" s="22"/>
      <c r="AC41" s="22"/>
      <c r="AD41" s="22">
        <v>2315</v>
      </c>
      <c r="AE41" s="22">
        <v>5574</v>
      </c>
      <c r="AF41" s="22">
        <v>10470</v>
      </c>
    </row>
    <row r="42" spans="1:32" ht="15">
      <c r="A42" s="9" t="s">
        <v>70</v>
      </c>
      <c r="B42" s="10" t="s">
        <v>34</v>
      </c>
      <c r="C42" s="22">
        <v>1531</v>
      </c>
      <c r="D42" s="22">
        <v>2025</v>
      </c>
      <c r="E42" s="22"/>
      <c r="F42" s="22">
        <v>3593</v>
      </c>
      <c r="G42" s="22"/>
      <c r="H42" s="22"/>
      <c r="I42" s="22">
        <v>3326</v>
      </c>
      <c r="J42" s="22">
        <v>1359</v>
      </c>
      <c r="K42" s="22">
        <v>2015</v>
      </c>
      <c r="L42" s="22">
        <v>2177</v>
      </c>
      <c r="M42" s="22">
        <v>2867</v>
      </c>
      <c r="N42" s="22"/>
      <c r="O42" s="22"/>
      <c r="P42" s="22">
        <v>2675</v>
      </c>
      <c r="Q42" s="22">
        <v>1825</v>
      </c>
      <c r="R42" s="22">
        <v>5593</v>
      </c>
      <c r="S42" s="22">
        <v>4321</v>
      </c>
      <c r="T42" s="22">
        <v>1674</v>
      </c>
      <c r="U42" s="22"/>
      <c r="V42" s="22"/>
      <c r="W42" s="22">
        <v>2639</v>
      </c>
      <c r="X42" s="22">
        <v>4553</v>
      </c>
      <c r="Y42" s="22">
        <v>2353</v>
      </c>
      <c r="Z42" s="22">
        <v>2469</v>
      </c>
      <c r="AA42" s="22">
        <v>1833</v>
      </c>
      <c r="AB42" s="22"/>
      <c r="AC42" s="22"/>
      <c r="AD42" s="22">
        <v>1561</v>
      </c>
      <c r="AE42" s="22">
        <v>3254</v>
      </c>
      <c r="AF42" s="22">
        <v>2384</v>
      </c>
    </row>
    <row r="43" spans="1:32" ht="15">
      <c r="A43" s="9" t="s">
        <v>71</v>
      </c>
      <c r="B43" s="10" t="s">
        <v>35</v>
      </c>
      <c r="C43" s="22">
        <v>1281</v>
      </c>
      <c r="D43" s="22">
        <v>1962</v>
      </c>
      <c r="E43" s="22"/>
      <c r="F43" s="22">
        <v>2069</v>
      </c>
      <c r="G43" s="23"/>
      <c r="H43" s="22"/>
      <c r="I43" s="22">
        <v>1172</v>
      </c>
      <c r="J43" s="22">
        <v>1559</v>
      </c>
      <c r="K43" s="22">
        <v>1715</v>
      </c>
      <c r="L43" s="22">
        <v>2944</v>
      </c>
      <c r="M43" s="22">
        <v>1506</v>
      </c>
      <c r="N43" s="22"/>
      <c r="O43" s="22"/>
      <c r="P43" s="22">
        <v>1344</v>
      </c>
      <c r="Q43" s="22">
        <v>1834</v>
      </c>
      <c r="R43" s="22">
        <v>7004</v>
      </c>
      <c r="S43" s="22">
        <v>2635</v>
      </c>
      <c r="T43" s="22">
        <v>1480</v>
      </c>
      <c r="U43" s="22"/>
      <c r="V43" s="22"/>
      <c r="W43" s="22">
        <v>1008</v>
      </c>
      <c r="X43" s="22">
        <v>1906</v>
      </c>
      <c r="Y43" s="22">
        <v>1218</v>
      </c>
      <c r="Z43" s="22">
        <v>1891</v>
      </c>
      <c r="AA43" s="22">
        <v>1599</v>
      </c>
      <c r="AB43" s="22"/>
      <c r="AC43" s="22"/>
      <c r="AD43" s="23">
        <v>711</v>
      </c>
      <c r="AE43" s="22">
        <v>2223</v>
      </c>
      <c r="AF43" s="22">
        <v>2273</v>
      </c>
    </row>
    <row r="44" spans="1:32" ht="15">
      <c r="A44" s="9" t="s">
        <v>72</v>
      </c>
      <c r="B44" s="10" t="s">
        <v>36</v>
      </c>
      <c r="C44" s="22">
        <v>2277</v>
      </c>
      <c r="D44" s="22">
        <v>1695</v>
      </c>
      <c r="E44" s="22"/>
      <c r="F44" s="22">
        <v>2116</v>
      </c>
      <c r="G44" s="23"/>
      <c r="H44" s="22"/>
      <c r="I44" s="22">
        <v>2321</v>
      </c>
      <c r="J44" s="22">
        <v>2118</v>
      </c>
      <c r="K44" s="22">
        <v>3625</v>
      </c>
      <c r="L44" s="22">
        <v>4092</v>
      </c>
      <c r="M44" s="22">
        <v>1534</v>
      </c>
      <c r="N44" s="22"/>
      <c r="O44" s="22"/>
      <c r="P44" s="22">
        <v>2991</v>
      </c>
      <c r="Q44" s="22">
        <v>3157</v>
      </c>
      <c r="R44" s="22">
        <v>1941</v>
      </c>
      <c r="S44" s="22">
        <v>3145</v>
      </c>
      <c r="T44" s="22">
        <v>2306</v>
      </c>
      <c r="U44" s="22"/>
      <c r="V44" s="22"/>
      <c r="W44" s="22">
        <v>2679</v>
      </c>
      <c r="X44" s="22">
        <v>1726</v>
      </c>
      <c r="Y44" s="22">
        <v>4613</v>
      </c>
      <c r="Z44" s="22">
        <v>4307</v>
      </c>
      <c r="AA44" s="22">
        <v>2778</v>
      </c>
      <c r="AB44" s="22"/>
      <c r="AC44" s="23"/>
      <c r="AD44" s="22">
        <v>3153</v>
      </c>
      <c r="AE44" s="22">
        <v>5932</v>
      </c>
      <c r="AF44" s="22">
        <v>4099</v>
      </c>
    </row>
    <row r="45" spans="1:32" ht="15">
      <c r="A45" s="9" t="s">
        <v>73</v>
      </c>
      <c r="B45" s="10" t="s">
        <v>37</v>
      </c>
      <c r="C45" s="22">
        <v>1178</v>
      </c>
      <c r="D45" s="23">
        <v>925</v>
      </c>
      <c r="E45" s="22"/>
      <c r="F45" s="22">
        <v>1027</v>
      </c>
      <c r="G45" s="23"/>
      <c r="H45" s="23"/>
      <c r="I45" s="22">
        <v>1211</v>
      </c>
      <c r="J45" s="22">
        <v>1175</v>
      </c>
      <c r="K45" s="22">
        <v>1272</v>
      </c>
      <c r="L45" s="22">
        <v>1010</v>
      </c>
      <c r="M45" s="22">
        <v>1293</v>
      </c>
      <c r="N45" s="23"/>
      <c r="O45" s="22"/>
      <c r="P45" s="23">
        <v>622</v>
      </c>
      <c r="Q45" s="23">
        <v>853</v>
      </c>
      <c r="R45" s="22">
        <v>2258</v>
      </c>
      <c r="S45" s="22">
        <v>1686</v>
      </c>
      <c r="T45" s="22">
        <v>1301</v>
      </c>
      <c r="U45" s="23"/>
      <c r="V45" s="23"/>
      <c r="W45" s="22">
        <v>1250</v>
      </c>
      <c r="X45" s="22">
        <v>1490</v>
      </c>
      <c r="Y45" s="23">
        <v>731</v>
      </c>
      <c r="Z45" s="23">
        <v>790</v>
      </c>
      <c r="AA45" s="23">
        <v>560</v>
      </c>
      <c r="AB45" s="22"/>
      <c r="AC45" s="22"/>
      <c r="AD45" s="23">
        <v>789</v>
      </c>
      <c r="AE45" s="22">
        <v>1388</v>
      </c>
      <c r="AF45" s="22">
        <v>1269</v>
      </c>
    </row>
    <row r="46" spans="1:32" ht="15">
      <c r="A46" s="79" t="s">
        <v>91</v>
      </c>
      <c r="B46" s="80"/>
      <c r="C46" s="24">
        <f>SUM(C6:C45)</f>
        <v>175588</v>
      </c>
      <c r="D46" s="24">
        <f>SUM(D6:D45)</f>
        <v>167239</v>
      </c>
      <c r="E46" s="24"/>
      <c r="F46" s="24">
        <f>SUM(F6:F45)</f>
        <v>187443</v>
      </c>
      <c r="G46" s="26"/>
      <c r="H46" s="25"/>
      <c r="I46" s="25">
        <f>SUM(I6:I45)</f>
        <v>164804</v>
      </c>
      <c r="J46" s="26">
        <f>SUM(J6:J45)</f>
        <v>158756</v>
      </c>
      <c r="K46" s="26">
        <f>SUM(K6:K45)</f>
        <v>152865</v>
      </c>
      <c r="L46" s="24">
        <f>SUM(L6:L45)</f>
        <v>147458</v>
      </c>
      <c r="M46" s="24">
        <f>SUM(M6:M45)</f>
        <v>125499</v>
      </c>
      <c r="N46" s="24"/>
      <c r="O46" s="25"/>
      <c r="P46" s="25">
        <f>SUM(P6:P45)</f>
        <v>147370</v>
      </c>
      <c r="Q46" s="25">
        <f>SUM(Q6:Q45)</f>
        <v>128958</v>
      </c>
      <c r="R46" s="25">
        <f>SUM(R6:R45)</f>
        <v>248614</v>
      </c>
      <c r="S46" s="26">
        <f>SUM(S6:S45)</f>
        <v>163232</v>
      </c>
      <c r="T46" s="26">
        <f>SUM(T6:T45)</f>
        <v>144569</v>
      </c>
      <c r="U46" s="26"/>
      <c r="V46" s="26"/>
      <c r="W46" s="26">
        <f>SUM(W6:W45)</f>
        <v>159181</v>
      </c>
      <c r="X46" s="26">
        <f>SUM(X6:X45)</f>
        <v>169909</v>
      </c>
      <c r="Y46" s="26">
        <f>SUM(Y6:Y45)</f>
        <v>149051</v>
      </c>
      <c r="Z46" s="26">
        <f>SUM(Z6:Z45)</f>
        <v>178665</v>
      </c>
      <c r="AA46" s="24">
        <f>SUM(AA6:AA45)</f>
        <v>111916</v>
      </c>
      <c r="AB46" s="24"/>
      <c r="AC46" s="24"/>
      <c r="AD46" s="24">
        <f>SUM(AD6:AD45)</f>
        <v>104096</v>
      </c>
      <c r="AE46" s="24">
        <f>SUM(AE6:AE45)</f>
        <v>200674</v>
      </c>
      <c r="AF46" s="25">
        <f>SUM(AF6:AF45)</f>
        <v>200473</v>
      </c>
    </row>
    <row r="47" spans="1:32" ht="15">
      <c r="A47" s="1"/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9"/>
      <c r="Y47" s="19"/>
      <c r="Z47" s="19"/>
      <c r="AA47" s="19"/>
      <c r="AB47" s="19"/>
      <c r="AC47" s="19"/>
      <c r="AD47" s="19"/>
      <c r="AE47" s="19"/>
      <c r="AF47" s="13"/>
    </row>
    <row r="48" spans="1:32" ht="15">
      <c r="A48" s="1"/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">
      <c r="A49" s="1"/>
      <c r="B49" s="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">
      <c r="A50" s="1"/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">
      <c r="A51" s="1"/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">
      <c r="A52" s="1"/>
      <c r="B52" s="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</sheetData>
  <sheetProtection/>
  <mergeCells count="4">
    <mergeCell ref="A5:AF5"/>
    <mergeCell ref="A2:AF2"/>
    <mergeCell ref="A1:AF1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U1">
      <selection activeCell="AC8" sqref="AC8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  <col min="17" max="17" width="9.57421875" style="0" bestFit="1" customWidth="1"/>
    <col min="31" max="31" width="9.57421875" style="0" bestFit="1" customWidth="1"/>
  </cols>
  <sheetData>
    <row r="1" spans="1:32" ht="18.75">
      <c r="A1" s="78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3" ht="15">
      <c r="A2" s="76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5"/>
    </row>
    <row r="3" spans="1:32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</row>
    <row r="4" spans="1:32" ht="15">
      <c r="A4" s="2" t="s">
        <v>81</v>
      </c>
      <c r="B4" s="2" t="s">
        <v>38</v>
      </c>
      <c r="C4" s="2">
        <v>1</v>
      </c>
      <c r="D4" s="2">
        <v>2</v>
      </c>
      <c r="E4" s="2" t="s">
        <v>93</v>
      </c>
      <c r="F4" s="2">
        <v>4</v>
      </c>
      <c r="G4" s="2" t="s">
        <v>89</v>
      </c>
      <c r="H4" s="2" t="s">
        <v>90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 t="s">
        <v>89</v>
      </c>
      <c r="O4" s="2" t="s">
        <v>90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 t="s">
        <v>89</v>
      </c>
      <c r="V4" s="2" t="s">
        <v>90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 t="s">
        <v>89</v>
      </c>
      <c r="AC4" s="2" t="s">
        <v>90</v>
      </c>
      <c r="AD4" s="2">
        <v>28</v>
      </c>
      <c r="AE4" s="2">
        <v>29</v>
      </c>
      <c r="AF4" s="2">
        <v>30</v>
      </c>
    </row>
    <row r="5" spans="1:32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15">
      <c r="A6" s="9" t="s">
        <v>42</v>
      </c>
      <c r="B6" s="10" t="s">
        <v>0</v>
      </c>
      <c r="C6" s="46">
        <v>41.9</v>
      </c>
      <c r="D6" s="46">
        <v>43.02</v>
      </c>
      <c r="E6" s="20"/>
      <c r="F6" s="46">
        <v>40.84</v>
      </c>
      <c r="G6" s="21"/>
      <c r="H6" s="21"/>
      <c r="I6" s="46">
        <v>39.7</v>
      </c>
      <c r="J6" s="46">
        <v>40.21</v>
      </c>
      <c r="K6" s="46">
        <v>40.33</v>
      </c>
      <c r="L6" s="47">
        <v>41.32</v>
      </c>
      <c r="M6" s="48">
        <v>41.75</v>
      </c>
      <c r="N6" s="28"/>
      <c r="O6" s="38"/>
      <c r="P6" s="49">
        <v>41.64</v>
      </c>
      <c r="Q6" s="51">
        <v>42.18</v>
      </c>
      <c r="R6" s="52">
        <v>41.69</v>
      </c>
      <c r="S6" s="53">
        <v>41.32</v>
      </c>
      <c r="T6" s="54">
        <v>40.81</v>
      </c>
      <c r="U6" s="41"/>
      <c r="V6" s="40"/>
      <c r="W6" s="55">
        <v>41.91</v>
      </c>
      <c r="X6" s="56">
        <v>41.6</v>
      </c>
      <c r="Y6" s="57">
        <v>42.18</v>
      </c>
      <c r="Z6" s="58">
        <v>41.27</v>
      </c>
      <c r="AA6" s="59">
        <v>41.97</v>
      </c>
      <c r="AB6" s="44"/>
      <c r="AC6" s="45"/>
      <c r="AD6" s="60">
        <v>41.01</v>
      </c>
      <c r="AE6" s="62">
        <v>39.1</v>
      </c>
      <c r="AF6" s="83">
        <v>37.93</v>
      </c>
    </row>
    <row r="7" spans="1:32" ht="15">
      <c r="A7" s="9" t="s">
        <v>43</v>
      </c>
      <c r="B7" s="10" t="s">
        <v>1</v>
      </c>
      <c r="C7" s="46">
        <v>24.32</v>
      </c>
      <c r="D7" s="46">
        <v>25</v>
      </c>
      <c r="E7" s="20"/>
      <c r="F7" s="46">
        <v>23.98</v>
      </c>
      <c r="G7" s="21"/>
      <c r="H7" s="21"/>
      <c r="I7" s="46">
        <v>23.32</v>
      </c>
      <c r="J7" s="46">
        <v>23.7</v>
      </c>
      <c r="K7" s="46">
        <v>23.4</v>
      </c>
      <c r="L7" s="47">
        <v>24.56</v>
      </c>
      <c r="M7" s="48">
        <v>25.05</v>
      </c>
      <c r="N7" s="28"/>
      <c r="O7" s="38"/>
      <c r="P7" s="49">
        <v>25.15</v>
      </c>
      <c r="Q7" s="51">
        <v>25.65</v>
      </c>
      <c r="R7" s="52">
        <v>25.72</v>
      </c>
      <c r="S7" s="53">
        <v>25.38</v>
      </c>
      <c r="T7" s="54">
        <v>25.29</v>
      </c>
      <c r="U7" s="41"/>
      <c r="V7" s="40"/>
      <c r="W7" s="55">
        <v>25.53</v>
      </c>
      <c r="X7" s="56">
        <v>25.4</v>
      </c>
      <c r="Y7" s="57">
        <v>25.67</v>
      </c>
      <c r="Z7" s="58">
        <v>24.82</v>
      </c>
      <c r="AA7" s="59">
        <v>25.22</v>
      </c>
      <c r="AB7" s="44"/>
      <c r="AC7" s="45"/>
      <c r="AD7" s="60">
        <v>24.76</v>
      </c>
      <c r="AE7" s="62">
        <v>23.7</v>
      </c>
      <c r="AF7" s="83">
        <v>23.48</v>
      </c>
    </row>
    <row r="8" spans="1:32" ht="15">
      <c r="A8" s="9" t="s">
        <v>74</v>
      </c>
      <c r="B8" s="10" t="s">
        <v>2</v>
      </c>
      <c r="C8" s="46">
        <v>27.01</v>
      </c>
      <c r="D8" s="46">
        <v>27.64</v>
      </c>
      <c r="E8" s="20"/>
      <c r="F8" s="46">
        <v>26.2</v>
      </c>
      <c r="G8" s="21"/>
      <c r="H8" s="21"/>
      <c r="I8" s="46">
        <v>25.5</v>
      </c>
      <c r="J8" s="46">
        <v>25.74</v>
      </c>
      <c r="K8" s="46">
        <v>25.6</v>
      </c>
      <c r="L8" s="47">
        <v>26.93</v>
      </c>
      <c r="M8" s="48">
        <v>27.42</v>
      </c>
      <c r="N8" s="28"/>
      <c r="O8" s="38"/>
      <c r="P8" s="49">
        <v>27.2</v>
      </c>
      <c r="Q8" s="51">
        <v>27.55</v>
      </c>
      <c r="R8" s="52">
        <v>27.43</v>
      </c>
      <c r="S8" s="53">
        <v>27.14</v>
      </c>
      <c r="T8" s="54">
        <v>26.83</v>
      </c>
      <c r="U8" s="41"/>
      <c r="V8" s="40"/>
      <c r="W8" s="55">
        <v>27.36</v>
      </c>
      <c r="X8" s="56">
        <v>27.48</v>
      </c>
      <c r="Y8" s="57">
        <v>27.82</v>
      </c>
      <c r="Z8" s="58">
        <v>27.64</v>
      </c>
      <c r="AA8" s="59">
        <v>27.9</v>
      </c>
      <c r="AB8" s="44"/>
      <c r="AC8" s="45"/>
      <c r="AD8" s="60">
        <v>27.91</v>
      </c>
      <c r="AE8" s="62">
        <v>26.39</v>
      </c>
      <c r="AF8" s="83">
        <v>26</v>
      </c>
    </row>
    <row r="9" spans="1:32" ht="15">
      <c r="A9" s="9" t="s">
        <v>44</v>
      </c>
      <c r="B9" s="10" t="s">
        <v>3</v>
      </c>
      <c r="C9" s="46">
        <v>45.2</v>
      </c>
      <c r="D9" s="46">
        <v>45.94</v>
      </c>
      <c r="E9" s="20"/>
      <c r="F9" s="46">
        <v>43.65</v>
      </c>
      <c r="G9" s="21"/>
      <c r="H9" s="21"/>
      <c r="I9" s="46">
        <v>42.06</v>
      </c>
      <c r="J9" s="46">
        <v>42.87</v>
      </c>
      <c r="K9" s="46">
        <v>42.76</v>
      </c>
      <c r="L9" s="47">
        <v>45.31</v>
      </c>
      <c r="M9" s="48">
        <v>46.05</v>
      </c>
      <c r="N9" s="28"/>
      <c r="O9" s="38"/>
      <c r="P9" s="49">
        <v>46.46</v>
      </c>
      <c r="Q9" s="51">
        <v>47.22</v>
      </c>
      <c r="R9" s="52">
        <v>47.04</v>
      </c>
      <c r="S9" s="53">
        <v>46.92</v>
      </c>
      <c r="T9" s="54">
        <v>46.69</v>
      </c>
      <c r="U9" s="41"/>
      <c r="V9" s="40"/>
      <c r="W9" s="55">
        <v>47.22</v>
      </c>
      <c r="X9" s="56">
        <v>47.56</v>
      </c>
      <c r="Y9" s="57">
        <v>49.38</v>
      </c>
      <c r="Z9" s="58">
        <v>50.17</v>
      </c>
      <c r="AA9" s="59">
        <v>51.2</v>
      </c>
      <c r="AB9" s="44"/>
      <c r="AC9" s="45"/>
      <c r="AD9" s="60">
        <v>51.78</v>
      </c>
      <c r="AE9" s="62">
        <v>49.53</v>
      </c>
      <c r="AF9" s="83">
        <v>48.12</v>
      </c>
    </row>
    <row r="10" spans="1:32" ht="15">
      <c r="A10" s="9" t="s">
        <v>45</v>
      </c>
      <c r="B10" s="10" t="s">
        <v>41</v>
      </c>
      <c r="C10" s="46">
        <v>24.42</v>
      </c>
      <c r="D10" s="46">
        <v>25.52</v>
      </c>
      <c r="E10" s="20"/>
      <c r="F10" s="46">
        <v>24.61</v>
      </c>
      <c r="G10" s="21"/>
      <c r="H10" s="21"/>
      <c r="I10" s="46">
        <v>23.99</v>
      </c>
      <c r="J10" s="46">
        <v>23.93</v>
      </c>
      <c r="K10" s="46">
        <v>23.55</v>
      </c>
      <c r="L10" s="47">
        <v>24.66</v>
      </c>
      <c r="M10" s="48">
        <v>25.1</v>
      </c>
      <c r="N10" s="28"/>
      <c r="O10" s="38"/>
      <c r="P10" s="49">
        <v>24.8</v>
      </c>
      <c r="Q10" s="51">
        <v>27.09</v>
      </c>
      <c r="R10" s="52">
        <v>27.31</v>
      </c>
      <c r="S10" s="53">
        <v>26.78</v>
      </c>
      <c r="T10" s="54">
        <v>26.64</v>
      </c>
      <c r="U10" s="41"/>
      <c r="V10" s="40"/>
      <c r="W10" s="55">
        <v>26.66</v>
      </c>
      <c r="X10" s="56">
        <v>27.19</v>
      </c>
      <c r="Y10" s="57">
        <v>27.2</v>
      </c>
      <c r="Z10" s="58">
        <v>26.5</v>
      </c>
      <c r="AA10" s="59">
        <v>26.8</v>
      </c>
      <c r="AB10" s="44"/>
      <c r="AC10" s="45"/>
      <c r="AD10" s="60">
        <v>26.27</v>
      </c>
      <c r="AE10" s="62">
        <v>25.1</v>
      </c>
      <c r="AF10" s="83">
        <v>24.84</v>
      </c>
    </row>
    <row r="11" spans="1:32" ht="15">
      <c r="A11" s="9" t="s">
        <v>46</v>
      </c>
      <c r="B11" s="10" t="s">
        <v>4</v>
      </c>
      <c r="C11" s="46">
        <v>20.61</v>
      </c>
      <c r="D11" s="46">
        <v>21.37</v>
      </c>
      <c r="E11" s="20"/>
      <c r="F11" s="46">
        <v>21.4</v>
      </c>
      <c r="G11" s="21"/>
      <c r="H11" s="21"/>
      <c r="I11" s="46">
        <v>21.41</v>
      </c>
      <c r="J11" s="46">
        <v>21.37</v>
      </c>
      <c r="K11" s="46">
        <v>20.72</v>
      </c>
      <c r="L11" s="47">
        <v>21.35</v>
      </c>
      <c r="M11" s="48">
        <v>21.6</v>
      </c>
      <c r="N11" s="28"/>
      <c r="O11" s="38"/>
      <c r="P11" s="49">
        <v>21.25</v>
      </c>
      <c r="Q11" s="51">
        <v>22.91</v>
      </c>
      <c r="R11" s="52">
        <v>22.78</v>
      </c>
      <c r="S11" s="53">
        <v>22.65</v>
      </c>
      <c r="T11" s="54">
        <v>23.1</v>
      </c>
      <c r="U11" s="41"/>
      <c r="V11" s="40"/>
      <c r="W11" s="55">
        <v>22.95</v>
      </c>
      <c r="X11" s="56">
        <v>22.93</v>
      </c>
      <c r="Y11" s="57">
        <v>22.75</v>
      </c>
      <c r="Z11" s="58">
        <v>22.12</v>
      </c>
      <c r="AA11" s="59">
        <v>22.21</v>
      </c>
      <c r="AB11" s="44"/>
      <c r="AC11" s="45"/>
      <c r="AD11" s="60">
        <v>21.86</v>
      </c>
      <c r="AE11" s="62">
        <v>21.08</v>
      </c>
      <c r="AF11" s="83">
        <v>21.5</v>
      </c>
    </row>
    <row r="12" spans="1:32" ht="15">
      <c r="A12" s="9" t="s">
        <v>47</v>
      </c>
      <c r="B12" s="10" t="s">
        <v>5</v>
      </c>
      <c r="C12" s="46">
        <v>9.51</v>
      </c>
      <c r="D12" s="46">
        <v>9.7</v>
      </c>
      <c r="E12" s="20"/>
      <c r="F12" s="46">
        <v>9.35</v>
      </c>
      <c r="G12" s="21"/>
      <c r="H12" s="21"/>
      <c r="I12" s="46">
        <v>9.25</v>
      </c>
      <c r="J12" s="46">
        <v>9.34</v>
      </c>
      <c r="K12" s="46">
        <v>9.36</v>
      </c>
      <c r="L12" s="47">
        <v>9.52</v>
      </c>
      <c r="M12" s="48">
        <v>9.77</v>
      </c>
      <c r="N12" s="28"/>
      <c r="O12" s="38"/>
      <c r="P12" s="49">
        <v>9.66</v>
      </c>
      <c r="Q12" s="51">
        <v>9.75</v>
      </c>
      <c r="R12" s="52">
        <v>9.75</v>
      </c>
      <c r="S12" s="53">
        <v>9.91</v>
      </c>
      <c r="T12" s="54">
        <v>9.77</v>
      </c>
      <c r="U12" s="41"/>
      <c r="V12" s="40"/>
      <c r="W12" s="55">
        <v>9.9</v>
      </c>
      <c r="X12" s="56">
        <v>9.78</v>
      </c>
      <c r="Y12" s="57">
        <v>9.79</v>
      </c>
      <c r="Z12" s="58">
        <v>9.7</v>
      </c>
      <c r="AA12" s="59">
        <v>9.91</v>
      </c>
      <c r="AB12" s="44"/>
      <c r="AC12" s="45"/>
      <c r="AD12" s="60">
        <v>9.76</v>
      </c>
      <c r="AE12" s="62">
        <v>9.5</v>
      </c>
      <c r="AF12" s="83">
        <v>9.28</v>
      </c>
    </row>
    <row r="13" spans="1:32" ht="15">
      <c r="A13" s="9" t="s">
        <v>48</v>
      </c>
      <c r="B13" s="10" t="s">
        <v>6</v>
      </c>
      <c r="C13" s="46">
        <v>14.27</v>
      </c>
      <c r="D13" s="46">
        <v>14.43</v>
      </c>
      <c r="E13" s="20"/>
      <c r="F13" s="46">
        <v>14.49</v>
      </c>
      <c r="G13" s="21"/>
      <c r="H13" s="21"/>
      <c r="I13" s="46">
        <v>14.47</v>
      </c>
      <c r="J13" s="46">
        <v>14.08</v>
      </c>
      <c r="K13" s="46">
        <v>13.99</v>
      </c>
      <c r="L13" s="47">
        <v>14.36</v>
      </c>
      <c r="M13" s="48">
        <v>14.84</v>
      </c>
      <c r="N13" s="28"/>
      <c r="O13" s="38"/>
      <c r="P13" s="49">
        <v>14.65</v>
      </c>
      <c r="Q13" s="51">
        <v>14.89</v>
      </c>
      <c r="R13" s="52">
        <v>15.04</v>
      </c>
      <c r="S13" s="53">
        <v>15.24</v>
      </c>
      <c r="T13" s="54">
        <v>15.08</v>
      </c>
      <c r="U13" s="41"/>
      <c r="V13" s="40"/>
      <c r="W13" s="55">
        <v>15.11</v>
      </c>
      <c r="X13" s="56">
        <v>15.11</v>
      </c>
      <c r="Y13" s="57">
        <v>15.05</v>
      </c>
      <c r="Z13" s="58">
        <v>15.08</v>
      </c>
      <c r="AA13" s="59">
        <v>15.11</v>
      </c>
      <c r="AB13" s="44"/>
      <c r="AC13" s="45"/>
      <c r="AD13" s="60">
        <v>15.1</v>
      </c>
      <c r="AE13" s="62">
        <v>14.3</v>
      </c>
      <c r="AF13" s="83">
        <v>14.08</v>
      </c>
    </row>
    <row r="14" spans="1:32" ht="15">
      <c r="A14" s="9" t="s">
        <v>75</v>
      </c>
      <c r="B14" s="10" t="s">
        <v>7</v>
      </c>
      <c r="C14" s="46">
        <v>28.57</v>
      </c>
      <c r="D14" s="46">
        <v>29.25</v>
      </c>
      <c r="E14" s="20"/>
      <c r="F14" s="46">
        <v>29.2</v>
      </c>
      <c r="G14" s="21"/>
      <c r="H14" s="21"/>
      <c r="I14" s="46">
        <v>29.41</v>
      </c>
      <c r="J14" s="46">
        <v>29.6</v>
      </c>
      <c r="K14" s="46">
        <v>29.45</v>
      </c>
      <c r="L14" s="47">
        <v>29.91</v>
      </c>
      <c r="M14" s="48">
        <v>29.62</v>
      </c>
      <c r="N14" s="28"/>
      <c r="O14" s="38"/>
      <c r="P14" s="49">
        <v>29.02</v>
      </c>
      <c r="Q14" s="51">
        <v>29.09</v>
      </c>
      <c r="R14" s="52">
        <v>29.59</v>
      </c>
      <c r="S14" s="53">
        <v>29.57</v>
      </c>
      <c r="T14" s="54">
        <v>29.48</v>
      </c>
      <c r="U14" s="41"/>
      <c r="V14" s="40"/>
      <c r="W14" s="55">
        <v>29.55</v>
      </c>
      <c r="X14" s="56">
        <v>29.06</v>
      </c>
      <c r="Y14" s="57">
        <v>28.54</v>
      </c>
      <c r="Z14" s="58">
        <v>27.4</v>
      </c>
      <c r="AA14" s="59">
        <v>27.97</v>
      </c>
      <c r="AB14" s="44"/>
      <c r="AC14" s="45"/>
      <c r="AD14" s="60">
        <v>27.4</v>
      </c>
      <c r="AE14" s="62">
        <v>26.89</v>
      </c>
      <c r="AF14" s="83">
        <v>26.58</v>
      </c>
    </row>
    <row r="15" spans="1:32" ht="15">
      <c r="A15" s="9" t="s">
        <v>76</v>
      </c>
      <c r="B15" s="10" t="s">
        <v>8</v>
      </c>
      <c r="C15" s="46">
        <v>15.86</v>
      </c>
      <c r="D15" s="46">
        <v>16.59</v>
      </c>
      <c r="E15" s="20"/>
      <c r="F15" s="46">
        <v>16.12</v>
      </c>
      <c r="G15" s="21"/>
      <c r="H15" s="21"/>
      <c r="I15" s="46">
        <v>16.05</v>
      </c>
      <c r="J15" s="46">
        <v>16.17</v>
      </c>
      <c r="K15" s="46">
        <v>16.1</v>
      </c>
      <c r="L15" s="47">
        <v>16.34</v>
      </c>
      <c r="M15" s="48">
        <v>16.32</v>
      </c>
      <c r="N15" s="28"/>
      <c r="O15" s="38"/>
      <c r="P15" s="49">
        <v>16.37</v>
      </c>
      <c r="Q15" s="51">
        <v>17.15</v>
      </c>
      <c r="R15" s="52">
        <v>17.34</v>
      </c>
      <c r="S15" s="53">
        <v>17.22</v>
      </c>
      <c r="T15" s="54">
        <v>17.15</v>
      </c>
      <c r="U15" s="41"/>
      <c r="V15" s="40"/>
      <c r="W15" s="55">
        <v>17.87</v>
      </c>
      <c r="X15" s="56">
        <v>17.87</v>
      </c>
      <c r="Y15" s="57">
        <v>18.24</v>
      </c>
      <c r="Z15" s="58">
        <v>18.16</v>
      </c>
      <c r="AA15" s="59">
        <v>18.55</v>
      </c>
      <c r="AB15" s="44"/>
      <c r="AC15" s="45"/>
      <c r="AD15" s="60">
        <v>18.26</v>
      </c>
      <c r="AE15" s="62">
        <v>17.14</v>
      </c>
      <c r="AF15" s="83">
        <v>16.75</v>
      </c>
    </row>
    <row r="16" spans="1:32" ht="15">
      <c r="A16" s="9" t="s">
        <v>49</v>
      </c>
      <c r="B16" s="10" t="s">
        <v>9</v>
      </c>
      <c r="C16" s="46">
        <v>20.36</v>
      </c>
      <c r="D16" s="46">
        <v>20.47</v>
      </c>
      <c r="E16" s="20"/>
      <c r="F16" s="46">
        <v>20.52</v>
      </c>
      <c r="G16" s="21"/>
      <c r="H16" s="21"/>
      <c r="I16" s="46">
        <v>21.38</v>
      </c>
      <c r="J16" s="46">
        <v>21.2</v>
      </c>
      <c r="K16" s="46">
        <v>21.01</v>
      </c>
      <c r="L16" s="47">
        <v>23.05</v>
      </c>
      <c r="M16" s="48">
        <v>23.98</v>
      </c>
      <c r="N16" s="28"/>
      <c r="O16" s="38"/>
      <c r="P16" s="49">
        <v>24.17</v>
      </c>
      <c r="Q16" s="51">
        <v>24</v>
      </c>
      <c r="R16" s="52">
        <v>23.8</v>
      </c>
      <c r="S16" s="53">
        <v>23.61</v>
      </c>
      <c r="T16" s="54">
        <v>24.2</v>
      </c>
      <c r="U16" s="41"/>
      <c r="V16" s="40"/>
      <c r="W16" s="55">
        <v>23.67</v>
      </c>
      <c r="X16" s="56">
        <v>23.52</v>
      </c>
      <c r="Y16" s="57">
        <v>23.23</v>
      </c>
      <c r="Z16" s="58">
        <v>22.27</v>
      </c>
      <c r="AA16" s="59">
        <v>22.8</v>
      </c>
      <c r="AB16" s="44"/>
      <c r="AC16" s="45"/>
      <c r="AD16" s="60">
        <v>22.5</v>
      </c>
      <c r="AE16" s="62">
        <v>21.44</v>
      </c>
      <c r="AF16" s="83">
        <v>21.07</v>
      </c>
    </row>
    <row r="17" spans="1:32" ht="15">
      <c r="A17" s="9" t="s">
        <v>50</v>
      </c>
      <c r="B17" s="10" t="s">
        <v>10</v>
      </c>
      <c r="C17" s="46">
        <v>10.81</v>
      </c>
      <c r="D17" s="46">
        <v>11.16</v>
      </c>
      <c r="E17" s="20"/>
      <c r="F17" s="46">
        <v>10.9</v>
      </c>
      <c r="G17" s="21"/>
      <c r="H17" s="21"/>
      <c r="I17" s="46">
        <v>10.85</v>
      </c>
      <c r="J17" s="46">
        <v>11.31</v>
      </c>
      <c r="K17" s="46">
        <v>11.23</v>
      </c>
      <c r="L17" s="47">
        <v>11.49</v>
      </c>
      <c r="M17" s="48">
        <v>11.6</v>
      </c>
      <c r="N17" s="28"/>
      <c r="O17" s="38"/>
      <c r="P17" s="49">
        <v>12</v>
      </c>
      <c r="Q17" s="51">
        <v>12.06</v>
      </c>
      <c r="R17" s="52">
        <v>12.31</v>
      </c>
      <c r="S17" s="53">
        <v>12.09</v>
      </c>
      <c r="T17" s="54">
        <v>12.4</v>
      </c>
      <c r="U17" s="41"/>
      <c r="V17" s="40"/>
      <c r="W17" s="55">
        <v>12.46</v>
      </c>
      <c r="X17" s="56">
        <v>12.72</v>
      </c>
      <c r="Y17" s="57">
        <v>12.65</v>
      </c>
      <c r="Z17" s="58">
        <v>12.43</v>
      </c>
      <c r="AA17" s="59">
        <v>12.84</v>
      </c>
      <c r="AB17" s="44"/>
      <c r="AC17" s="45"/>
      <c r="AD17" s="60">
        <v>12.79</v>
      </c>
      <c r="AE17" s="62">
        <v>12.5</v>
      </c>
      <c r="AF17" s="83">
        <v>12.46</v>
      </c>
    </row>
    <row r="18" spans="1:32" ht="15">
      <c r="A18" s="9" t="s">
        <v>77</v>
      </c>
      <c r="B18" s="10" t="s">
        <v>11</v>
      </c>
      <c r="C18" s="46">
        <v>24.8</v>
      </c>
      <c r="D18" s="46">
        <v>24.37</v>
      </c>
      <c r="E18" s="20"/>
      <c r="F18" s="46">
        <v>24.34</v>
      </c>
      <c r="G18" s="21"/>
      <c r="H18" s="21"/>
      <c r="I18" s="46">
        <v>24.75</v>
      </c>
      <c r="J18" s="46">
        <v>24.54</v>
      </c>
      <c r="K18" s="46">
        <v>24.35</v>
      </c>
      <c r="L18" s="47">
        <v>24.94</v>
      </c>
      <c r="M18" s="48">
        <v>25.04</v>
      </c>
      <c r="N18" s="28"/>
      <c r="O18" s="38"/>
      <c r="P18" s="49">
        <v>24.95</v>
      </c>
      <c r="Q18" s="51">
        <v>25.4</v>
      </c>
      <c r="R18" s="52">
        <v>25.5</v>
      </c>
      <c r="S18" s="53">
        <v>25.43</v>
      </c>
      <c r="T18" s="54">
        <v>25.62</v>
      </c>
      <c r="U18" s="41"/>
      <c r="V18" s="40"/>
      <c r="W18" s="55">
        <v>25.71</v>
      </c>
      <c r="X18" s="56">
        <v>25.75</v>
      </c>
      <c r="Y18" s="57">
        <v>25.85</v>
      </c>
      <c r="Z18" s="58">
        <v>25.86</v>
      </c>
      <c r="AA18" s="59">
        <v>26.19</v>
      </c>
      <c r="AB18" s="44"/>
      <c r="AC18" s="45"/>
      <c r="AD18" s="60">
        <v>26.49</v>
      </c>
      <c r="AE18" s="62">
        <v>26.28</v>
      </c>
      <c r="AF18" s="83">
        <v>26.2</v>
      </c>
    </row>
    <row r="19" spans="1:32" ht="15">
      <c r="A19" s="9" t="s">
        <v>78</v>
      </c>
      <c r="B19" s="10" t="s">
        <v>12</v>
      </c>
      <c r="C19" s="46">
        <v>22.15</v>
      </c>
      <c r="D19" s="46">
        <v>23.02</v>
      </c>
      <c r="E19" s="20"/>
      <c r="F19" s="46">
        <v>21.86</v>
      </c>
      <c r="G19" s="21"/>
      <c r="H19" s="21"/>
      <c r="I19" s="46">
        <v>22.21</v>
      </c>
      <c r="J19" s="46">
        <v>22.55</v>
      </c>
      <c r="K19" s="46">
        <v>22.45</v>
      </c>
      <c r="L19" s="47">
        <v>22.95</v>
      </c>
      <c r="M19" s="48">
        <v>23.3</v>
      </c>
      <c r="N19" s="28"/>
      <c r="O19" s="38"/>
      <c r="P19" s="49">
        <v>23.59</v>
      </c>
      <c r="Q19" s="51">
        <v>24.2</v>
      </c>
      <c r="R19" s="52">
        <v>24.15</v>
      </c>
      <c r="S19" s="53">
        <v>24.38</v>
      </c>
      <c r="T19" s="54">
        <v>25.48</v>
      </c>
      <c r="U19" s="41"/>
      <c r="V19" s="40"/>
      <c r="W19" s="55">
        <v>24.8</v>
      </c>
      <c r="X19" s="56">
        <v>25.2</v>
      </c>
      <c r="Y19" s="57">
        <v>25.15</v>
      </c>
      <c r="Z19" s="58">
        <v>24.92</v>
      </c>
      <c r="AA19" s="59">
        <v>25.71</v>
      </c>
      <c r="AB19" s="44"/>
      <c r="AC19" s="45"/>
      <c r="AD19" s="60">
        <v>25.35</v>
      </c>
      <c r="AE19" s="62">
        <v>25.28</v>
      </c>
      <c r="AF19" s="83">
        <v>24.46</v>
      </c>
    </row>
    <row r="20" spans="1:32" ht="15">
      <c r="A20" s="9" t="s">
        <v>51</v>
      </c>
      <c r="B20" s="10" t="s">
        <v>13</v>
      </c>
      <c r="C20" s="46">
        <v>19.29</v>
      </c>
      <c r="D20" s="46">
        <v>20.18</v>
      </c>
      <c r="E20" s="20"/>
      <c r="F20" s="46">
        <v>19.38</v>
      </c>
      <c r="G20" s="21"/>
      <c r="H20" s="21"/>
      <c r="I20" s="46">
        <v>18.87</v>
      </c>
      <c r="J20" s="46">
        <v>19.33</v>
      </c>
      <c r="K20" s="46">
        <v>18.83</v>
      </c>
      <c r="L20" s="47">
        <v>19.43</v>
      </c>
      <c r="M20" s="48">
        <v>20</v>
      </c>
      <c r="N20" s="28"/>
      <c r="O20" s="38"/>
      <c r="P20" s="49">
        <v>20.8</v>
      </c>
      <c r="Q20" s="51">
        <v>20.94</v>
      </c>
      <c r="R20" s="52">
        <v>20.4</v>
      </c>
      <c r="S20" s="53">
        <v>20.84</v>
      </c>
      <c r="T20" s="54">
        <v>21.01</v>
      </c>
      <c r="U20" s="41"/>
      <c r="V20" s="40"/>
      <c r="W20" s="55">
        <v>21.12</v>
      </c>
      <c r="X20" s="56">
        <v>21.07</v>
      </c>
      <c r="Y20" s="57">
        <v>21.46</v>
      </c>
      <c r="Z20" s="58">
        <v>20.65</v>
      </c>
      <c r="AA20" s="59">
        <v>20.93</v>
      </c>
      <c r="AB20" s="44"/>
      <c r="AC20" s="45"/>
      <c r="AD20" s="60">
        <v>20.8</v>
      </c>
      <c r="AE20" s="62">
        <v>19.69</v>
      </c>
      <c r="AF20" s="83">
        <v>19.33</v>
      </c>
    </row>
    <row r="21" spans="1:32" ht="15">
      <c r="A21" s="9" t="s">
        <v>52</v>
      </c>
      <c r="B21" s="10" t="s">
        <v>14</v>
      </c>
      <c r="C21" s="46">
        <v>10.56</v>
      </c>
      <c r="D21" s="46">
        <v>10.92</v>
      </c>
      <c r="E21" s="20"/>
      <c r="F21" s="46">
        <v>10.52</v>
      </c>
      <c r="G21" s="21"/>
      <c r="H21" s="21"/>
      <c r="I21" s="46">
        <v>10.5</v>
      </c>
      <c r="J21" s="46">
        <v>10.75</v>
      </c>
      <c r="K21" s="46">
        <v>10.6</v>
      </c>
      <c r="L21" s="47">
        <v>10.85</v>
      </c>
      <c r="M21" s="48">
        <v>11.37</v>
      </c>
      <c r="N21" s="28"/>
      <c r="O21" s="38"/>
      <c r="P21" s="49">
        <v>11.3</v>
      </c>
      <c r="Q21" s="51">
        <v>11.62</v>
      </c>
      <c r="R21" s="52">
        <v>11.44</v>
      </c>
      <c r="S21" s="53">
        <v>11.49</v>
      </c>
      <c r="T21" s="54">
        <v>11.58</v>
      </c>
      <c r="U21" s="41"/>
      <c r="V21" s="40"/>
      <c r="W21" s="55">
        <v>11.56</v>
      </c>
      <c r="X21" s="56">
        <v>11.65</v>
      </c>
      <c r="Y21" s="57">
        <v>11.69</v>
      </c>
      <c r="Z21" s="58">
        <v>11.3</v>
      </c>
      <c r="AA21" s="59">
        <v>11.44</v>
      </c>
      <c r="AB21" s="44"/>
      <c r="AC21" s="45"/>
      <c r="AD21" s="60">
        <v>11.48</v>
      </c>
      <c r="AE21" s="62">
        <v>10.82</v>
      </c>
      <c r="AF21" s="83">
        <v>10.68</v>
      </c>
    </row>
    <row r="22" spans="1:32" ht="15">
      <c r="A22" s="9" t="s">
        <v>53</v>
      </c>
      <c r="B22" s="10" t="s">
        <v>15</v>
      </c>
      <c r="C22" s="46">
        <v>11.51</v>
      </c>
      <c r="D22" s="46">
        <v>11.92</v>
      </c>
      <c r="E22" s="20"/>
      <c r="F22" s="46">
        <v>11.6</v>
      </c>
      <c r="G22" s="21"/>
      <c r="H22" s="21"/>
      <c r="I22" s="46">
        <v>11.76</v>
      </c>
      <c r="J22" s="46">
        <v>11.94</v>
      </c>
      <c r="K22" s="46">
        <v>11.79</v>
      </c>
      <c r="L22" s="47">
        <v>12.21</v>
      </c>
      <c r="M22" s="48">
        <v>12.25</v>
      </c>
      <c r="N22" s="28"/>
      <c r="O22" s="38"/>
      <c r="P22" s="49">
        <v>12.2</v>
      </c>
      <c r="Q22" s="51">
        <v>12.56</v>
      </c>
      <c r="R22" s="52">
        <v>12.43</v>
      </c>
      <c r="S22" s="53">
        <v>12.96</v>
      </c>
      <c r="T22" s="54">
        <v>12.56</v>
      </c>
      <c r="U22" s="41"/>
      <c r="V22" s="40"/>
      <c r="W22" s="55">
        <v>12.88</v>
      </c>
      <c r="X22" s="56">
        <v>13.1</v>
      </c>
      <c r="Y22" s="57">
        <v>13.48</v>
      </c>
      <c r="Z22" s="58">
        <v>13.21</v>
      </c>
      <c r="AA22" s="59">
        <v>13.46</v>
      </c>
      <c r="AB22" s="44"/>
      <c r="AC22" s="45"/>
      <c r="AD22" s="60">
        <v>13.29</v>
      </c>
      <c r="AE22" s="62">
        <v>12.85</v>
      </c>
      <c r="AF22" s="83">
        <v>12.7</v>
      </c>
    </row>
    <row r="23" spans="1:32" ht="15">
      <c r="A23" s="9" t="s">
        <v>54</v>
      </c>
      <c r="B23" s="10" t="s">
        <v>16</v>
      </c>
      <c r="C23" s="46">
        <v>12.25</v>
      </c>
      <c r="D23" s="46">
        <v>12.7</v>
      </c>
      <c r="E23" s="20"/>
      <c r="F23" s="46">
        <v>12.84</v>
      </c>
      <c r="G23" s="21"/>
      <c r="H23" s="21"/>
      <c r="I23" s="46">
        <v>12.66</v>
      </c>
      <c r="J23" s="46">
        <v>12.66</v>
      </c>
      <c r="K23" s="46">
        <v>12.51</v>
      </c>
      <c r="L23" s="47">
        <v>12.98</v>
      </c>
      <c r="M23" s="48">
        <v>13.08</v>
      </c>
      <c r="N23" s="28"/>
      <c r="O23" s="38"/>
      <c r="P23" s="49">
        <v>13.25</v>
      </c>
      <c r="Q23" s="51">
        <v>13.42</v>
      </c>
      <c r="R23" s="52">
        <v>13.45</v>
      </c>
      <c r="S23" s="53">
        <v>13.45</v>
      </c>
      <c r="T23" s="54">
        <v>13.22</v>
      </c>
      <c r="U23" s="41"/>
      <c r="V23" s="40"/>
      <c r="W23" s="55">
        <v>13.45</v>
      </c>
      <c r="X23" s="56">
        <v>13.68</v>
      </c>
      <c r="Y23" s="57">
        <v>13.95</v>
      </c>
      <c r="Z23" s="58">
        <v>13.51</v>
      </c>
      <c r="AA23" s="59">
        <v>13.5</v>
      </c>
      <c r="AB23" s="44"/>
      <c r="AC23" s="45"/>
      <c r="AD23" s="60">
        <v>13.76</v>
      </c>
      <c r="AE23" s="62">
        <v>13.18</v>
      </c>
      <c r="AF23" s="83">
        <v>13.04</v>
      </c>
    </row>
    <row r="24" spans="1:32" ht="15">
      <c r="A24" s="9" t="s">
        <v>55</v>
      </c>
      <c r="B24" s="10" t="s">
        <v>17</v>
      </c>
      <c r="C24" s="46">
        <v>22.28</v>
      </c>
      <c r="D24" s="46">
        <v>22.7</v>
      </c>
      <c r="E24" s="20"/>
      <c r="F24" s="46">
        <v>22.5</v>
      </c>
      <c r="G24" s="21"/>
      <c r="H24" s="21"/>
      <c r="I24" s="46">
        <v>22.06</v>
      </c>
      <c r="J24" s="46">
        <v>22.3</v>
      </c>
      <c r="K24" s="46">
        <v>21.9</v>
      </c>
      <c r="L24" s="47">
        <v>22.14</v>
      </c>
      <c r="M24" s="48">
        <v>21.81</v>
      </c>
      <c r="N24" s="28"/>
      <c r="O24" s="38"/>
      <c r="P24" s="49">
        <v>21.33</v>
      </c>
      <c r="Q24" s="51">
        <v>22.12</v>
      </c>
      <c r="R24" s="52">
        <v>22.2</v>
      </c>
      <c r="S24" s="53">
        <v>22.6</v>
      </c>
      <c r="T24" s="54">
        <v>23.2</v>
      </c>
      <c r="U24" s="41"/>
      <c r="V24" s="40"/>
      <c r="W24" s="55">
        <v>23.9</v>
      </c>
      <c r="X24" s="56">
        <v>24.4</v>
      </c>
      <c r="Y24" s="57">
        <v>25.31</v>
      </c>
      <c r="Z24" s="58">
        <v>25</v>
      </c>
      <c r="AA24" s="59">
        <v>25.24</v>
      </c>
      <c r="AB24" s="44"/>
      <c r="AC24" s="45"/>
      <c r="AD24" s="60">
        <v>24.85</v>
      </c>
      <c r="AE24" s="62">
        <v>24</v>
      </c>
      <c r="AF24" s="83">
        <v>23.4</v>
      </c>
    </row>
    <row r="25" spans="1:32" ht="15">
      <c r="A25" s="9" t="s">
        <v>80</v>
      </c>
      <c r="B25" s="10" t="s">
        <v>18</v>
      </c>
      <c r="C25" s="46">
        <v>29.4</v>
      </c>
      <c r="D25" s="46">
        <v>30.16</v>
      </c>
      <c r="E25" s="20"/>
      <c r="F25" s="46">
        <v>29.46</v>
      </c>
      <c r="G25" s="21"/>
      <c r="H25" s="21"/>
      <c r="I25" s="46">
        <v>28.6</v>
      </c>
      <c r="J25" s="46">
        <v>28.55</v>
      </c>
      <c r="K25" s="46">
        <v>29.17</v>
      </c>
      <c r="L25" s="47">
        <v>30.36</v>
      </c>
      <c r="M25" s="48">
        <v>32</v>
      </c>
      <c r="N25" s="28"/>
      <c r="O25" s="38"/>
      <c r="P25" s="49">
        <v>31.65</v>
      </c>
      <c r="Q25" s="51">
        <v>32.65</v>
      </c>
      <c r="R25" s="52">
        <v>32.79</v>
      </c>
      <c r="S25" s="53">
        <v>33.13</v>
      </c>
      <c r="T25" s="54">
        <v>33.55</v>
      </c>
      <c r="U25" s="41"/>
      <c r="V25" s="40"/>
      <c r="W25" s="55">
        <v>33.05</v>
      </c>
      <c r="X25" s="56">
        <v>33.9</v>
      </c>
      <c r="Y25" s="57">
        <v>34.15</v>
      </c>
      <c r="Z25" s="58">
        <v>32.9</v>
      </c>
      <c r="AA25" s="59">
        <v>32.42</v>
      </c>
      <c r="AB25" s="44"/>
      <c r="AC25" s="45"/>
      <c r="AD25" s="60">
        <v>32.63</v>
      </c>
      <c r="AE25" s="62">
        <v>31.29</v>
      </c>
      <c r="AF25" s="83">
        <v>30</v>
      </c>
    </row>
    <row r="26" spans="1:32" ht="15">
      <c r="A26" s="9" t="s">
        <v>56</v>
      </c>
      <c r="B26" s="10" t="s">
        <v>19</v>
      </c>
      <c r="C26" s="46">
        <v>42.56</v>
      </c>
      <c r="D26" s="46">
        <v>43.73</v>
      </c>
      <c r="E26" s="20"/>
      <c r="F26" s="46">
        <v>42.55</v>
      </c>
      <c r="G26" s="21"/>
      <c r="H26" s="21"/>
      <c r="I26" s="46">
        <v>43.5</v>
      </c>
      <c r="J26" s="46">
        <v>44.57</v>
      </c>
      <c r="K26" s="46">
        <v>43.22</v>
      </c>
      <c r="L26" s="47">
        <v>43.83</v>
      </c>
      <c r="M26" s="48">
        <v>45.41</v>
      </c>
      <c r="N26" s="28"/>
      <c r="O26" s="38"/>
      <c r="P26" s="49">
        <v>45.88</v>
      </c>
      <c r="Q26" s="51">
        <v>46.01</v>
      </c>
      <c r="R26" s="52">
        <v>48.4</v>
      </c>
      <c r="S26" s="53">
        <v>48.9</v>
      </c>
      <c r="T26" s="54">
        <v>47.55</v>
      </c>
      <c r="U26" s="41"/>
      <c r="V26" s="40"/>
      <c r="W26" s="55">
        <v>47.2</v>
      </c>
      <c r="X26" s="56">
        <v>49.35</v>
      </c>
      <c r="Y26" s="57">
        <v>49.29</v>
      </c>
      <c r="Z26" s="58">
        <v>48.68</v>
      </c>
      <c r="AA26" s="59">
        <v>49.3</v>
      </c>
      <c r="AB26" s="44"/>
      <c r="AC26" s="45"/>
      <c r="AD26" s="60">
        <v>51.1</v>
      </c>
      <c r="AE26" s="62">
        <v>49.38</v>
      </c>
      <c r="AF26" s="83">
        <v>49.07</v>
      </c>
    </row>
    <row r="27" spans="1:32" ht="15">
      <c r="A27" s="9" t="s">
        <v>57</v>
      </c>
      <c r="B27" s="10" t="s">
        <v>20</v>
      </c>
      <c r="C27" s="46">
        <v>17.81</v>
      </c>
      <c r="D27" s="46">
        <v>18.19</v>
      </c>
      <c r="E27" s="20"/>
      <c r="F27" s="46">
        <v>17.92</v>
      </c>
      <c r="G27" s="21"/>
      <c r="H27" s="21"/>
      <c r="I27" s="46">
        <v>17.81</v>
      </c>
      <c r="J27" s="46">
        <v>17.51</v>
      </c>
      <c r="K27" s="46">
        <v>17.23</v>
      </c>
      <c r="L27" s="47">
        <v>18</v>
      </c>
      <c r="M27" s="48">
        <v>18.37</v>
      </c>
      <c r="N27" s="28"/>
      <c r="O27" s="38"/>
      <c r="P27" s="49">
        <v>18.55</v>
      </c>
      <c r="Q27" s="51">
        <v>18.95</v>
      </c>
      <c r="R27" s="52">
        <v>19.12</v>
      </c>
      <c r="S27" s="53">
        <v>19</v>
      </c>
      <c r="T27" s="54">
        <v>19.12</v>
      </c>
      <c r="U27" s="41"/>
      <c r="V27" s="40"/>
      <c r="W27" s="55">
        <v>18.58</v>
      </c>
      <c r="X27" s="56">
        <v>18.59</v>
      </c>
      <c r="Y27" s="57">
        <v>18.68</v>
      </c>
      <c r="Z27" s="58">
        <v>18.16</v>
      </c>
      <c r="AA27" s="59">
        <v>18.32</v>
      </c>
      <c r="AB27" s="44"/>
      <c r="AC27" s="45"/>
      <c r="AD27" s="60">
        <v>17.82</v>
      </c>
      <c r="AE27" s="62">
        <v>17.49</v>
      </c>
      <c r="AF27" s="83">
        <v>16.95</v>
      </c>
    </row>
    <row r="28" spans="1:32" ht="15">
      <c r="A28" s="9" t="s">
        <v>58</v>
      </c>
      <c r="B28" s="10" t="s">
        <v>21</v>
      </c>
      <c r="C28" s="46">
        <v>27.09</v>
      </c>
      <c r="D28" s="46">
        <v>27.5</v>
      </c>
      <c r="E28" s="20"/>
      <c r="F28" s="46">
        <v>26.82</v>
      </c>
      <c r="G28" s="21"/>
      <c r="H28" s="21"/>
      <c r="I28" s="46">
        <v>26.7</v>
      </c>
      <c r="J28" s="46">
        <v>26.9</v>
      </c>
      <c r="K28" s="46">
        <v>26.5</v>
      </c>
      <c r="L28" s="47">
        <v>27.29</v>
      </c>
      <c r="M28" s="48">
        <v>27.44</v>
      </c>
      <c r="N28" s="28"/>
      <c r="O28" s="38"/>
      <c r="P28" s="49">
        <v>27.7</v>
      </c>
      <c r="Q28" s="51">
        <v>27.65</v>
      </c>
      <c r="R28" s="52">
        <v>28.57</v>
      </c>
      <c r="S28" s="53">
        <v>29.03</v>
      </c>
      <c r="T28" s="54">
        <v>28.69</v>
      </c>
      <c r="U28" s="41"/>
      <c r="V28" s="40"/>
      <c r="W28" s="55">
        <v>28</v>
      </c>
      <c r="X28" s="56">
        <v>27.91</v>
      </c>
      <c r="Y28" s="57">
        <v>27.85</v>
      </c>
      <c r="Z28" s="58">
        <v>27.22</v>
      </c>
      <c r="AA28" s="59">
        <v>28.19</v>
      </c>
      <c r="AB28" s="44"/>
      <c r="AC28" s="45"/>
      <c r="AD28" s="60">
        <v>27.48</v>
      </c>
      <c r="AE28" s="62">
        <v>26.66</v>
      </c>
      <c r="AF28" s="83">
        <v>25.36</v>
      </c>
    </row>
    <row r="29" spans="1:32" ht="15">
      <c r="A29" s="9" t="s">
        <v>59</v>
      </c>
      <c r="B29" s="10" t="s">
        <v>22</v>
      </c>
      <c r="C29" s="46">
        <v>51</v>
      </c>
      <c r="D29" s="46">
        <v>51.32</v>
      </c>
      <c r="E29" s="20"/>
      <c r="F29" s="46">
        <v>49.99</v>
      </c>
      <c r="G29" s="21"/>
      <c r="H29" s="21"/>
      <c r="I29" s="46">
        <v>48.12</v>
      </c>
      <c r="J29" s="46">
        <v>50.18</v>
      </c>
      <c r="K29" s="46">
        <v>50.49</v>
      </c>
      <c r="L29" s="47">
        <v>53.12</v>
      </c>
      <c r="M29" s="48">
        <v>53.85</v>
      </c>
      <c r="N29" s="28"/>
      <c r="O29" s="38"/>
      <c r="P29" s="49">
        <v>52.8</v>
      </c>
      <c r="Q29" s="51">
        <v>52.73</v>
      </c>
      <c r="R29" s="52">
        <v>52.65</v>
      </c>
      <c r="S29" s="53">
        <v>51.67</v>
      </c>
      <c r="T29" s="54">
        <v>51.2</v>
      </c>
      <c r="U29" s="41"/>
      <c r="V29" s="40"/>
      <c r="W29" s="55">
        <v>50.39</v>
      </c>
      <c r="X29" s="56">
        <v>49.25</v>
      </c>
      <c r="Y29" s="57">
        <v>50.45</v>
      </c>
      <c r="Z29" s="58">
        <v>48.5</v>
      </c>
      <c r="AA29" s="59">
        <v>48.86</v>
      </c>
      <c r="AB29" s="44"/>
      <c r="AC29" s="45"/>
      <c r="AD29" s="60">
        <v>48.26</v>
      </c>
      <c r="AE29" s="62">
        <v>47.75</v>
      </c>
      <c r="AF29" s="83">
        <v>46.41</v>
      </c>
    </row>
    <row r="30" spans="1:32" ht="15">
      <c r="A30" s="9" t="s">
        <v>94</v>
      </c>
      <c r="B30" s="10" t="s">
        <v>95</v>
      </c>
      <c r="C30" s="46">
        <v>0.38</v>
      </c>
      <c r="D30" s="46">
        <v>0.38</v>
      </c>
      <c r="E30" s="20"/>
      <c r="F30" s="46">
        <v>0.36</v>
      </c>
      <c r="G30" s="21"/>
      <c r="H30" s="21"/>
      <c r="I30" s="46">
        <v>0.36</v>
      </c>
      <c r="J30" s="46">
        <v>0.37</v>
      </c>
      <c r="K30" s="46">
        <v>0.36</v>
      </c>
      <c r="L30" s="47">
        <v>0.36</v>
      </c>
      <c r="M30" s="48">
        <v>0.36</v>
      </c>
      <c r="N30" s="28"/>
      <c r="O30" s="38"/>
      <c r="P30" s="49">
        <v>0.36</v>
      </c>
      <c r="Q30" s="51">
        <v>0.37</v>
      </c>
      <c r="R30" s="52">
        <v>0.36</v>
      </c>
      <c r="S30" s="53">
        <v>0.36</v>
      </c>
      <c r="T30" s="54">
        <v>0.36</v>
      </c>
      <c r="U30" s="41"/>
      <c r="V30" s="40"/>
      <c r="W30" s="55">
        <v>0.37</v>
      </c>
      <c r="X30" s="56">
        <v>0.36</v>
      </c>
      <c r="Y30" s="57">
        <v>0.37</v>
      </c>
      <c r="Z30" s="58">
        <v>0.36</v>
      </c>
      <c r="AA30" s="59">
        <v>0.36</v>
      </c>
      <c r="AB30" s="44"/>
      <c r="AC30" s="45"/>
      <c r="AD30" s="60">
        <v>0.36</v>
      </c>
      <c r="AE30" s="62">
        <v>0.35</v>
      </c>
      <c r="AF30" s="83">
        <v>0.34</v>
      </c>
    </row>
    <row r="31" spans="1:32" ht="15">
      <c r="A31" s="9" t="s">
        <v>60</v>
      </c>
      <c r="B31" s="10" t="s">
        <v>23</v>
      </c>
      <c r="C31" s="46">
        <v>41.91</v>
      </c>
      <c r="D31" s="46">
        <v>43.08</v>
      </c>
      <c r="E31" s="20"/>
      <c r="F31" s="46">
        <v>40.9</v>
      </c>
      <c r="G31" s="21"/>
      <c r="H31" s="21"/>
      <c r="I31" s="46">
        <v>39.79</v>
      </c>
      <c r="J31" s="46">
        <v>4.84</v>
      </c>
      <c r="K31" s="46">
        <v>40.3</v>
      </c>
      <c r="L31" s="47">
        <v>41.3</v>
      </c>
      <c r="M31" s="48">
        <v>41.8</v>
      </c>
      <c r="N31" s="28"/>
      <c r="O31" s="38"/>
      <c r="P31" s="49">
        <v>41.6</v>
      </c>
      <c r="Q31" s="51">
        <v>5.05</v>
      </c>
      <c r="R31" s="52">
        <v>5.08</v>
      </c>
      <c r="S31" s="53">
        <v>4.92</v>
      </c>
      <c r="T31" s="54">
        <v>4.91</v>
      </c>
      <c r="U31" s="41"/>
      <c r="V31" s="40"/>
      <c r="W31" s="55">
        <v>4.87</v>
      </c>
      <c r="X31" s="56">
        <v>4.97</v>
      </c>
      <c r="Y31" s="57">
        <v>5.03</v>
      </c>
      <c r="Z31" s="58">
        <v>5.03</v>
      </c>
      <c r="AA31" s="59">
        <v>5.06</v>
      </c>
      <c r="AB31" s="44"/>
      <c r="AC31" s="45"/>
      <c r="AD31" s="60">
        <v>5.06</v>
      </c>
      <c r="AE31" s="62">
        <v>4.99</v>
      </c>
      <c r="AF31" s="83">
        <v>38</v>
      </c>
    </row>
    <row r="32" spans="1:32" ht="15">
      <c r="A32" s="9" t="s">
        <v>61</v>
      </c>
      <c r="B32" s="10" t="s">
        <v>24</v>
      </c>
      <c r="C32" s="46">
        <v>28.83</v>
      </c>
      <c r="D32" s="46">
        <v>29.75</v>
      </c>
      <c r="E32" s="20"/>
      <c r="F32" s="46">
        <v>28.6</v>
      </c>
      <c r="G32" s="21"/>
      <c r="H32" s="21"/>
      <c r="I32" s="46">
        <v>28.55</v>
      </c>
      <c r="J32" s="46">
        <v>28.7</v>
      </c>
      <c r="K32" s="46">
        <v>28.55</v>
      </c>
      <c r="L32" s="47">
        <v>29.08</v>
      </c>
      <c r="M32" s="48">
        <v>29.1</v>
      </c>
      <c r="N32" s="28"/>
      <c r="O32" s="38"/>
      <c r="P32" s="49">
        <v>29.15</v>
      </c>
      <c r="Q32" s="51">
        <v>30.05</v>
      </c>
      <c r="R32" s="52">
        <v>28.73</v>
      </c>
      <c r="S32" s="53">
        <v>28.35</v>
      </c>
      <c r="T32" s="54">
        <v>28.2</v>
      </c>
      <c r="U32" s="41"/>
      <c r="V32" s="40"/>
      <c r="W32" s="55">
        <v>28.15</v>
      </c>
      <c r="X32" s="56">
        <v>29.01</v>
      </c>
      <c r="Y32" s="57">
        <v>28.64</v>
      </c>
      <c r="Z32" s="58">
        <v>28.14</v>
      </c>
      <c r="AA32" s="59">
        <v>28.32</v>
      </c>
      <c r="AB32" s="44"/>
      <c r="AC32" s="45"/>
      <c r="AD32" s="60">
        <v>27.86</v>
      </c>
      <c r="AE32" s="62">
        <v>27.22</v>
      </c>
      <c r="AF32" s="83">
        <v>27.02</v>
      </c>
    </row>
    <row r="33" spans="1:32" ht="15">
      <c r="A33" s="9" t="s">
        <v>62</v>
      </c>
      <c r="B33" s="10" t="s">
        <v>25</v>
      </c>
      <c r="C33" s="46">
        <v>34.81</v>
      </c>
      <c r="D33" s="46">
        <v>37</v>
      </c>
      <c r="E33" s="20"/>
      <c r="F33" s="46">
        <v>37</v>
      </c>
      <c r="G33" s="21"/>
      <c r="H33" s="21"/>
      <c r="I33" s="46">
        <v>38.5</v>
      </c>
      <c r="J33" s="46">
        <v>37.4</v>
      </c>
      <c r="K33" s="46">
        <v>37.6</v>
      </c>
      <c r="L33" s="47">
        <v>38.76</v>
      </c>
      <c r="M33" s="48">
        <v>39.1</v>
      </c>
      <c r="N33" s="28"/>
      <c r="O33" s="38"/>
      <c r="P33" s="49">
        <v>39.03</v>
      </c>
      <c r="Q33" s="51">
        <v>38.45</v>
      </c>
      <c r="R33" s="52">
        <v>37.73</v>
      </c>
      <c r="S33" s="53">
        <v>38.2</v>
      </c>
      <c r="T33" s="54">
        <v>37.38</v>
      </c>
      <c r="U33" s="41"/>
      <c r="V33" s="40"/>
      <c r="W33" s="55">
        <v>37.35</v>
      </c>
      <c r="X33" s="56">
        <v>37.45</v>
      </c>
      <c r="Y33" s="57">
        <v>37.67</v>
      </c>
      <c r="Z33" s="58">
        <v>36.6</v>
      </c>
      <c r="AA33" s="59">
        <v>36.9</v>
      </c>
      <c r="AB33" s="44"/>
      <c r="AC33" s="45"/>
      <c r="AD33" s="60">
        <v>36.45</v>
      </c>
      <c r="AE33" s="62">
        <v>35.72</v>
      </c>
      <c r="AF33" s="83">
        <v>36.1</v>
      </c>
    </row>
    <row r="34" spans="1:32" ht="15">
      <c r="A34" s="9" t="s">
        <v>63</v>
      </c>
      <c r="B34" s="10" t="s">
        <v>26</v>
      </c>
      <c r="C34" s="46">
        <v>33.83</v>
      </c>
      <c r="D34" s="46">
        <v>35.32</v>
      </c>
      <c r="E34" s="20"/>
      <c r="F34" s="46">
        <v>34.2</v>
      </c>
      <c r="G34" s="21"/>
      <c r="H34" s="21"/>
      <c r="I34" s="46">
        <v>33.09</v>
      </c>
      <c r="J34" s="46">
        <v>33.9</v>
      </c>
      <c r="K34" s="46">
        <v>33.35</v>
      </c>
      <c r="L34" s="47">
        <v>34.48</v>
      </c>
      <c r="M34" s="48">
        <v>34.95</v>
      </c>
      <c r="N34" s="28"/>
      <c r="O34" s="38"/>
      <c r="P34" s="49">
        <v>34.4</v>
      </c>
      <c r="Q34" s="51">
        <v>35.19</v>
      </c>
      <c r="R34" s="52">
        <v>35.15</v>
      </c>
      <c r="S34" s="53">
        <v>34.97</v>
      </c>
      <c r="T34" s="54">
        <v>35.29</v>
      </c>
      <c r="U34" s="41"/>
      <c r="V34" s="40"/>
      <c r="W34" s="55">
        <v>35.44</v>
      </c>
      <c r="X34" s="56">
        <v>35.26</v>
      </c>
      <c r="Y34" s="57">
        <v>35.46</v>
      </c>
      <c r="Z34" s="58">
        <v>34.45</v>
      </c>
      <c r="AA34" s="59">
        <v>34.39</v>
      </c>
      <c r="AB34" s="44"/>
      <c r="AC34" s="45"/>
      <c r="AD34" s="60">
        <v>34.4</v>
      </c>
      <c r="AE34" s="62">
        <v>33.09</v>
      </c>
      <c r="AF34" s="83">
        <v>32.43</v>
      </c>
    </row>
    <row r="35" spans="1:32" ht="15">
      <c r="A35" s="9" t="s">
        <v>64</v>
      </c>
      <c r="B35" s="10" t="s">
        <v>27</v>
      </c>
      <c r="C35" s="46">
        <v>24.16</v>
      </c>
      <c r="D35" s="46">
        <v>24.51</v>
      </c>
      <c r="E35" s="20"/>
      <c r="F35" s="46">
        <v>24.49</v>
      </c>
      <c r="G35" s="21"/>
      <c r="H35" s="21"/>
      <c r="I35" s="46">
        <v>23.99</v>
      </c>
      <c r="J35" s="46">
        <v>23.82</v>
      </c>
      <c r="K35" s="46">
        <v>23.83</v>
      </c>
      <c r="L35" s="47">
        <v>24.3</v>
      </c>
      <c r="M35" s="48">
        <v>24.45</v>
      </c>
      <c r="N35" s="28"/>
      <c r="O35" s="38"/>
      <c r="P35" s="49">
        <v>24.2</v>
      </c>
      <c r="Q35" s="51">
        <v>24.5</v>
      </c>
      <c r="R35" s="52">
        <v>24.8</v>
      </c>
      <c r="S35" s="53">
        <v>24.45</v>
      </c>
      <c r="T35" s="54">
        <v>25</v>
      </c>
      <c r="U35" s="41"/>
      <c r="V35" s="40"/>
      <c r="W35" s="55">
        <v>24.9</v>
      </c>
      <c r="X35" s="56">
        <v>24.7</v>
      </c>
      <c r="Y35" s="57">
        <v>24.8</v>
      </c>
      <c r="Z35" s="58">
        <v>24</v>
      </c>
      <c r="AA35" s="59">
        <v>24.49</v>
      </c>
      <c r="AB35" s="44"/>
      <c r="AC35" s="45"/>
      <c r="AD35" s="60">
        <v>24.38</v>
      </c>
      <c r="AE35" s="62">
        <v>23.17</v>
      </c>
      <c r="AF35" s="83">
        <v>22.9</v>
      </c>
    </row>
    <row r="36" spans="1:32" ht="15">
      <c r="A36" s="9" t="s">
        <v>65</v>
      </c>
      <c r="B36" s="10" t="s">
        <v>28</v>
      </c>
      <c r="C36" s="46">
        <v>25.74</v>
      </c>
      <c r="D36" s="46">
        <v>26.85</v>
      </c>
      <c r="E36" s="20"/>
      <c r="F36" s="46">
        <v>26.89</v>
      </c>
      <c r="G36" s="21"/>
      <c r="H36" s="21"/>
      <c r="I36" s="46">
        <v>26.4</v>
      </c>
      <c r="J36" s="46">
        <v>26.61</v>
      </c>
      <c r="K36" s="46">
        <v>26.21</v>
      </c>
      <c r="L36" s="47">
        <v>26.79</v>
      </c>
      <c r="M36" s="48">
        <v>26.97</v>
      </c>
      <c r="N36" s="28"/>
      <c r="O36" s="38"/>
      <c r="P36" s="49">
        <v>27.4</v>
      </c>
      <c r="Q36" s="51">
        <v>27.31</v>
      </c>
      <c r="R36" s="52">
        <v>27.39</v>
      </c>
      <c r="S36" s="53">
        <v>27.22</v>
      </c>
      <c r="T36" s="54">
        <v>27.22</v>
      </c>
      <c r="U36" s="41"/>
      <c r="V36" s="40"/>
      <c r="W36" s="55">
        <v>28.18</v>
      </c>
      <c r="X36" s="56">
        <v>28.19</v>
      </c>
      <c r="Y36" s="57">
        <v>27.9</v>
      </c>
      <c r="Z36" s="58">
        <v>27.28</v>
      </c>
      <c r="AA36" s="59">
        <v>27.13</v>
      </c>
      <c r="AB36" s="44"/>
      <c r="AC36" s="45"/>
      <c r="AD36" s="60">
        <v>26.62</v>
      </c>
      <c r="AE36" s="62">
        <v>25.68</v>
      </c>
      <c r="AF36" s="83">
        <v>24.88</v>
      </c>
    </row>
    <row r="37" spans="1:32" ht="15">
      <c r="A37" s="9" t="s">
        <v>66</v>
      </c>
      <c r="B37" s="10" t="s">
        <v>29</v>
      </c>
      <c r="C37" s="46">
        <v>18.75</v>
      </c>
      <c r="D37" s="46">
        <v>19.09</v>
      </c>
      <c r="E37" s="20"/>
      <c r="F37" s="46">
        <v>18.83</v>
      </c>
      <c r="G37" s="21"/>
      <c r="H37" s="21"/>
      <c r="I37" s="46">
        <v>18.6</v>
      </c>
      <c r="J37" s="46">
        <v>18.65</v>
      </c>
      <c r="K37" s="46">
        <v>18.9</v>
      </c>
      <c r="L37" s="47">
        <v>19.5</v>
      </c>
      <c r="M37" s="48">
        <v>20.32</v>
      </c>
      <c r="N37" s="28"/>
      <c r="O37" s="38"/>
      <c r="P37" s="49">
        <v>19.61</v>
      </c>
      <c r="Q37" s="51">
        <v>19.76</v>
      </c>
      <c r="R37" s="52">
        <v>19.74</v>
      </c>
      <c r="S37" s="53">
        <v>20.1</v>
      </c>
      <c r="T37" s="54">
        <v>20.69</v>
      </c>
      <c r="U37" s="41"/>
      <c r="V37" s="40"/>
      <c r="W37" s="55">
        <v>20.5</v>
      </c>
      <c r="X37" s="56">
        <v>20.11</v>
      </c>
      <c r="Y37" s="57">
        <v>20.3</v>
      </c>
      <c r="Z37" s="58">
        <v>19.95</v>
      </c>
      <c r="AA37" s="59">
        <v>20.18</v>
      </c>
      <c r="AB37" s="44"/>
      <c r="AC37" s="45"/>
      <c r="AD37" s="60">
        <v>20</v>
      </c>
      <c r="AE37" s="62">
        <v>18.92</v>
      </c>
      <c r="AF37" s="83">
        <v>18.61</v>
      </c>
    </row>
    <row r="38" spans="1:32" ht="15">
      <c r="A38" s="9" t="s">
        <v>67</v>
      </c>
      <c r="B38" s="10" t="s">
        <v>30</v>
      </c>
      <c r="C38" s="46">
        <v>57.7</v>
      </c>
      <c r="D38" s="46">
        <v>58.2</v>
      </c>
      <c r="E38" s="20"/>
      <c r="F38" s="46">
        <v>57.5</v>
      </c>
      <c r="G38" s="21"/>
      <c r="H38" s="21"/>
      <c r="I38" s="46">
        <v>57.22</v>
      </c>
      <c r="J38" s="46">
        <v>57.26</v>
      </c>
      <c r="K38" s="46">
        <v>56.81</v>
      </c>
      <c r="L38" s="47">
        <v>58.8</v>
      </c>
      <c r="M38" s="48">
        <v>59.14</v>
      </c>
      <c r="N38" s="28"/>
      <c r="O38" s="38"/>
      <c r="P38" s="49">
        <v>58.5</v>
      </c>
      <c r="Q38" s="51">
        <v>60.71</v>
      </c>
      <c r="R38" s="52">
        <v>60.1</v>
      </c>
      <c r="S38" s="53">
        <v>61.28</v>
      </c>
      <c r="T38" s="54">
        <v>61.09</v>
      </c>
      <c r="U38" s="41"/>
      <c r="V38" s="40"/>
      <c r="W38" s="55">
        <v>61.1</v>
      </c>
      <c r="X38" s="56">
        <v>61.9</v>
      </c>
      <c r="Y38" s="57">
        <v>62.4</v>
      </c>
      <c r="Z38" s="58">
        <v>61.4</v>
      </c>
      <c r="AA38" s="59">
        <v>63.38</v>
      </c>
      <c r="AB38" s="44"/>
      <c r="AC38" s="45"/>
      <c r="AD38" s="60">
        <v>62.19</v>
      </c>
      <c r="AE38" s="62">
        <v>63.25</v>
      </c>
      <c r="AF38" s="83">
        <v>62.89</v>
      </c>
    </row>
    <row r="39" spans="1:32" ht="15">
      <c r="A39" s="9" t="s">
        <v>68</v>
      </c>
      <c r="B39" s="10" t="s">
        <v>31</v>
      </c>
      <c r="C39" s="46">
        <v>172</v>
      </c>
      <c r="D39" s="46">
        <v>174.68</v>
      </c>
      <c r="E39" s="20"/>
      <c r="F39" s="46">
        <v>174.65</v>
      </c>
      <c r="G39" s="21"/>
      <c r="H39" s="21"/>
      <c r="I39" s="46">
        <v>175.7</v>
      </c>
      <c r="J39" s="46">
        <v>177.15</v>
      </c>
      <c r="K39" s="46">
        <v>177</v>
      </c>
      <c r="L39" s="47">
        <v>179.5</v>
      </c>
      <c r="M39" s="48">
        <v>179.7</v>
      </c>
      <c r="N39" s="28"/>
      <c r="O39" s="38"/>
      <c r="P39" s="49">
        <v>180.01</v>
      </c>
      <c r="Q39" s="51">
        <v>181.99</v>
      </c>
      <c r="R39" s="52">
        <v>183.89</v>
      </c>
      <c r="S39" s="53">
        <v>184.49</v>
      </c>
      <c r="T39" s="54">
        <v>184.73</v>
      </c>
      <c r="U39" s="41"/>
      <c r="V39" s="40"/>
      <c r="W39" s="55">
        <v>188.69</v>
      </c>
      <c r="X39" s="56">
        <v>188.69</v>
      </c>
      <c r="Y39" s="57">
        <v>189.99</v>
      </c>
      <c r="Z39" s="58">
        <v>184.5</v>
      </c>
      <c r="AA39" s="59">
        <v>187.01</v>
      </c>
      <c r="AB39" s="44"/>
      <c r="AC39" s="45"/>
      <c r="AD39" s="60">
        <v>189.49</v>
      </c>
      <c r="AE39" s="62">
        <v>186.49</v>
      </c>
      <c r="AF39" s="83">
        <v>179</v>
      </c>
    </row>
    <row r="40" spans="1:32" ht="15">
      <c r="A40" s="9" t="s">
        <v>69</v>
      </c>
      <c r="B40" s="10" t="s">
        <v>32</v>
      </c>
      <c r="C40" s="46">
        <v>7.26</v>
      </c>
      <c r="D40" s="46">
        <v>7.78</v>
      </c>
      <c r="E40" s="20"/>
      <c r="F40" s="46">
        <v>7.46</v>
      </c>
      <c r="G40" s="21"/>
      <c r="H40" s="21"/>
      <c r="I40" s="46">
        <v>7.58</v>
      </c>
      <c r="J40" s="46">
        <v>7.66</v>
      </c>
      <c r="K40" s="46">
        <v>7.39</v>
      </c>
      <c r="L40" s="47">
        <v>7.56</v>
      </c>
      <c r="M40" s="48">
        <v>7.64</v>
      </c>
      <c r="N40" s="28"/>
      <c r="O40" s="38"/>
      <c r="P40" s="49">
        <v>7.75</v>
      </c>
      <c r="Q40" s="51">
        <v>8.06</v>
      </c>
      <c r="R40" s="52">
        <v>8.14</v>
      </c>
      <c r="S40" s="53">
        <v>8.01</v>
      </c>
      <c r="T40" s="54">
        <v>7.97</v>
      </c>
      <c r="U40" s="41"/>
      <c r="V40" s="40"/>
      <c r="W40" s="55">
        <v>7.92</v>
      </c>
      <c r="X40" s="56">
        <v>8.02</v>
      </c>
      <c r="Y40" s="57">
        <v>8.09</v>
      </c>
      <c r="Z40" s="58">
        <v>8.01</v>
      </c>
      <c r="AA40" s="59">
        <v>8.1</v>
      </c>
      <c r="AB40" s="44"/>
      <c r="AC40" s="45"/>
      <c r="AD40" s="60">
        <v>7.95</v>
      </c>
      <c r="AE40" s="62">
        <v>7.63</v>
      </c>
      <c r="AF40" s="83">
        <v>7.58</v>
      </c>
    </row>
    <row r="41" spans="1:32" ht="15">
      <c r="A41" s="9" t="s">
        <v>79</v>
      </c>
      <c r="B41" s="10" t="s">
        <v>33</v>
      </c>
      <c r="C41" s="46">
        <v>23</v>
      </c>
      <c r="D41" s="46">
        <v>23.69</v>
      </c>
      <c r="E41" s="20"/>
      <c r="F41" s="46">
        <v>22.79</v>
      </c>
      <c r="G41" s="21"/>
      <c r="H41" s="21"/>
      <c r="I41" s="46">
        <v>23.64</v>
      </c>
      <c r="J41" s="46">
        <v>24.04</v>
      </c>
      <c r="K41" s="46">
        <v>23.8</v>
      </c>
      <c r="L41" s="47">
        <v>24.28</v>
      </c>
      <c r="M41" s="48">
        <v>24.22</v>
      </c>
      <c r="N41" s="28"/>
      <c r="O41" s="38"/>
      <c r="P41" s="49">
        <v>24.42</v>
      </c>
      <c r="Q41" s="51">
        <v>25.4</v>
      </c>
      <c r="R41" s="52">
        <v>25</v>
      </c>
      <c r="S41" s="53">
        <v>25.25</v>
      </c>
      <c r="T41" s="54">
        <v>25.4</v>
      </c>
      <c r="U41" s="41"/>
      <c r="V41" s="40"/>
      <c r="W41" s="55">
        <v>25.22</v>
      </c>
      <c r="X41" s="56">
        <v>25.4</v>
      </c>
      <c r="Y41" s="57">
        <v>25.55</v>
      </c>
      <c r="Z41" s="58">
        <v>25.3</v>
      </c>
      <c r="AA41" s="59">
        <v>25.55</v>
      </c>
      <c r="AB41" s="44"/>
      <c r="AC41" s="45"/>
      <c r="AD41" s="60">
        <v>26</v>
      </c>
      <c r="AE41" s="62">
        <v>25.3</v>
      </c>
      <c r="AF41" s="83">
        <v>23.63</v>
      </c>
    </row>
    <row r="42" spans="1:32" ht="15">
      <c r="A42" s="9" t="s">
        <v>70</v>
      </c>
      <c r="B42" s="10" t="s">
        <v>34</v>
      </c>
      <c r="C42" s="46">
        <v>36.75</v>
      </c>
      <c r="D42" s="46">
        <v>36.52</v>
      </c>
      <c r="E42" s="20"/>
      <c r="F42" s="46">
        <v>36.19</v>
      </c>
      <c r="G42" s="21"/>
      <c r="H42" s="21"/>
      <c r="I42" s="46">
        <v>37.25</v>
      </c>
      <c r="J42" s="46">
        <v>37.68</v>
      </c>
      <c r="K42" s="46">
        <v>36.75</v>
      </c>
      <c r="L42" s="47">
        <v>37.11</v>
      </c>
      <c r="M42" s="48">
        <v>37.3</v>
      </c>
      <c r="N42" s="28"/>
      <c r="O42" s="38"/>
      <c r="P42" s="49">
        <v>37.03</v>
      </c>
      <c r="Q42" s="51">
        <v>37.55</v>
      </c>
      <c r="R42" s="52">
        <v>39.05</v>
      </c>
      <c r="S42" s="53">
        <v>40.1</v>
      </c>
      <c r="T42" s="54">
        <v>40</v>
      </c>
      <c r="U42" s="41"/>
      <c r="V42" s="40"/>
      <c r="W42" s="55">
        <v>40.9</v>
      </c>
      <c r="X42" s="56">
        <v>41.2</v>
      </c>
      <c r="Y42" s="57">
        <v>40.9</v>
      </c>
      <c r="Z42" s="58">
        <v>40.2</v>
      </c>
      <c r="AA42" s="59">
        <v>40.96</v>
      </c>
      <c r="AB42" s="44"/>
      <c r="AC42" s="45"/>
      <c r="AD42" s="60">
        <v>41</v>
      </c>
      <c r="AE42" s="62">
        <v>40.3</v>
      </c>
      <c r="AF42" s="83">
        <v>40</v>
      </c>
    </row>
    <row r="43" spans="1:32" ht="15">
      <c r="A43" s="9" t="s">
        <v>71</v>
      </c>
      <c r="B43" s="10" t="s">
        <v>35</v>
      </c>
      <c r="C43" s="46">
        <v>5</v>
      </c>
      <c r="D43" s="46">
        <v>4.96</v>
      </c>
      <c r="E43" s="20"/>
      <c r="F43" s="46">
        <v>4.85</v>
      </c>
      <c r="G43" s="21"/>
      <c r="H43" s="21"/>
      <c r="I43" s="46">
        <v>4.87</v>
      </c>
      <c r="J43" s="46">
        <v>4.86</v>
      </c>
      <c r="K43" s="46">
        <v>4.94</v>
      </c>
      <c r="L43" s="47">
        <v>5.26</v>
      </c>
      <c r="M43" s="48">
        <v>5.16</v>
      </c>
      <c r="N43" s="28"/>
      <c r="O43" s="38"/>
      <c r="P43" s="49">
        <v>5.07</v>
      </c>
      <c r="Q43" s="51">
        <v>5.14</v>
      </c>
      <c r="R43" s="52">
        <v>5.18</v>
      </c>
      <c r="S43" s="53">
        <v>5.07</v>
      </c>
      <c r="T43" s="54">
        <v>5.09</v>
      </c>
      <c r="U43" s="41"/>
      <c r="V43" s="40"/>
      <c r="W43" s="55">
        <v>5.11</v>
      </c>
      <c r="X43" s="56">
        <v>5.09</v>
      </c>
      <c r="Y43" s="57">
        <v>5.23</v>
      </c>
      <c r="Z43" s="58">
        <v>5.23</v>
      </c>
      <c r="AA43" s="59">
        <v>5.33</v>
      </c>
      <c r="AB43" s="44"/>
      <c r="AC43" s="45"/>
      <c r="AD43" s="60">
        <v>5.34</v>
      </c>
      <c r="AE43" s="62">
        <v>5.14</v>
      </c>
      <c r="AF43" s="83">
        <v>5.02</v>
      </c>
    </row>
    <row r="44" spans="1:32" ht="15">
      <c r="A44" s="9" t="s">
        <v>72</v>
      </c>
      <c r="B44" s="10" t="s">
        <v>36</v>
      </c>
      <c r="C44" s="46">
        <v>15.71</v>
      </c>
      <c r="D44" s="46">
        <v>16</v>
      </c>
      <c r="E44" s="20"/>
      <c r="F44" s="46">
        <v>15.4</v>
      </c>
      <c r="G44" s="21"/>
      <c r="H44" s="21"/>
      <c r="I44" s="46">
        <v>15.35</v>
      </c>
      <c r="J44" s="46">
        <v>15.54</v>
      </c>
      <c r="K44" s="46">
        <v>15.3</v>
      </c>
      <c r="L44" s="47">
        <v>16.3</v>
      </c>
      <c r="M44" s="48">
        <v>16.2</v>
      </c>
      <c r="N44" s="28"/>
      <c r="O44" s="38"/>
      <c r="P44" s="49">
        <v>15.84</v>
      </c>
      <c r="Q44" s="51">
        <v>15.92</v>
      </c>
      <c r="R44" s="52">
        <v>15.83</v>
      </c>
      <c r="S44" s="53">
        <v>15.83</v>
      </c>
      <c r="T44" s="54">
        <v>15.86</v>
      </c>
      <c r="U44" s="41"/>
      <c r="V44" s="40"/>
      <c r="W44" s="55">
        <v>16.34</v>
      </c>
      <c r="X44" s="56">
        <v>16.41</v>
      </c>
      <c r="Y44" s="57">
        <v>17</v>
      </c>
      <c r="Z44" s="58">
        <v>17.01</v>
      </c>
      <c r="AA44" s="59">
        <v>17.21</v>
      </c>
      <c r="AB44" s="44"/>
      <c r="AC44" s="45"/>
      <c r="AD44" s="60">
        <v>17.04</v>
      </c>
      <c r="AE44" s="62">
        <v>15.91</v>
      </c>
      <c r="AF44" s="83">
        <v>15.2</v>
      </c>
    </row>
    <row r="45" spans="1:32" ht="15">
      <c r="A45" s="9" t="s">
        <v>73</v>
      </c>
      <c r="B45" s="10" t="s">
        <v>37</v>
      </c>
      <c r="C45" s="46">
        <v>65.69</v>
      </c>
      <c r="D45" s="46">
        <v>66.14</v>
      </c>
      <c r="E45" s="20"/>
      <c r="F45" s="46">
        <v>66</v>
      </c>
      <c r="G45" s="21"/>
      <c r="H45" s="21"/>
      <c r="I45" s="46">
        <v>66.3</v>
      </c>
      <c r="J45" s="46">
        <v>66.01</v>
      </c>
      <c r="K45" s="46">
        <v>66</v>
      </c>
      <c r="L45" s="47">
        <v>67</v>
      </c>
      <c r="M45" s="48">
        <v>66.9</v>
      </c>
      <c r="N45" s="28"/>
      <c r="O45" s="38"/>
      <c r="P45" s="49">
        <v>66.71</v>
      </c>
      <c r="Q45" s="51">
        <v>66.81</v>
      </c>
      <c r="R45" s="52">
        <v>67.56</v>
      </c>
      <c r="S45" s="53">
        <v>68.5</v>
      </c>
      <c r="T45" s="54">
        <v>69.11</v>
      </c>
      <c r="U45" s="41"/>
      <c r="V45" s="40"/>
      <c r="W45" s="55">
        <v>69.9</v>
      </c>
      <c r="X45" s="56">
        <v>69.41</v>
      </c>
      <c r="Y45" s="57">
        <v>69.9</v>
      </c>
      <c r="Z45" s="58">
        <v>68.13</v>
      </c>
      <c r="AA45" s="59">
        <v>69</v>
      </c>
      <c r="AB45" s="44"/>
      <c r="AC45" s="45"/>
      <c r="AD45" s="60">
        <v>68.75</v>
      </c>
      <c r="AE45" s="62">
        <v>68.99</v>
      </c>
      <c r="AF45" s="83">
        <v>67.9</v>
      </c>
    </row>
    <row r="46" spans="1:32" ht="15">
      <c r="A46" s="13"/>
      <c r="B46" s="13"/>
      <c r="C46" s="13"/>
      <c r="D46" s="13"/>
      <c r="E46" s="13"/>
      <c r="F46" s="16"/>
      <c r="G46" s="17"/>
      <c r="H46" s="13"/>
      <c r="I46" s="13"/>
      <c r="J46" s="13"/>
      <c r="K46" s="13"/>
      <c r="L46" s="13"/>
      <c r="M46" s="13"/>
      <c r="N46" s="13"/>
      <c r="O46" s="13"/>
      <c r="P46" s="39"/>
      <c r="Q46" s="50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61"/>
      <c r="AE46" s="63"/>
      <c r="AF46" s="13"/>
    </row>
    <row r="47" spans="1:32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</sheetData>
  <sheetProtection/>
  <mergeCells count="3">
    <mergeCell ref="A5:AF5"/>
    <mergeCell ref="A1:AF1"/>
    <mergeCell ref="A2:AF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2010-07-01T10:11:28Z</dcterms:modified>
  <cp:category/>
  <cp:version/>
  <cp:contentType/>
  <cp:contentStatus/>
</cp:coreProperties>
</file>