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0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<sst xmlns="http://schemas.openxmlformats.org/spreadsheetml/2006/main" count="619" uniqueCount="96">
  <si>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</si>
  <si>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</si>
  <si>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</si>
  <si>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</si>
  <si>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</si>
  <si>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</si>
  <si>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</si>
  <si>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</si>
  <si>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</si>
  <si>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</si>
  <si>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</si>
  <si>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</si>
  <si>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</si>
  <si>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</si>
  <si>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</si>
  <si>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</si>
  <si>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</si>
  <si>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</si>
  <si>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</si>
  <si>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</si>
  <si>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</si>
  <si>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</si>
  <si>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</si>
  <si>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GVTT3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</si>
  <si>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</si>
  <si>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</si>
  <si>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</si>
  <si>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</si>
  <si>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</si>
  <si>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</si>
  <si>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</si>
  <si>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</si>
  <si>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</si>
  <si>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</si>
  <si>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</si>
  <si>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</si>
  <si>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</si>
  <si>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</si>
  <si>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</si>
  <si>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</si>
  <si>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</si>
  <si>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</si>
  <si>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</si>
  <si>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</si>
  <si>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</si>
  <si>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</si>
  <si>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</si>
  <si>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</si>
  <si>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</si>
  <si>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</si>
  <si>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</si>
  <si>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</si>
  <si>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</si>
  <si>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</si>
  <si>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</si>
  <si>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</si>
  <si>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</si>
  <si>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</si>
  <si>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</si>
  <si>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</si>
  <si>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</si>
  <si>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GVT Holding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</si>
  <si>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</si>
  <si>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</si>
  <si>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</si>
  <si>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</si>
  <si>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</si>
  <si>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</si>
  <si>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</si>
  <si>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</si>
  <si>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</si>
  <si>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</si>
  <si>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</si>
  <si>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</si>
  <si>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</si>
  <si>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</si>
  <si>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</si>
  <si>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</si>
  <si>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</si>
  <si>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</si>
  <si>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</si>
  <si>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</si>
  <si>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</si>
  <si>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</si>
  <si>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</si>
  <si>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</si>
  <si>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</si>
  <si>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</si>
  <si>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</si>
  <si>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</si>
  <si>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QUANTIDADE DE NEGÓCIOS REALIZADOS</t>
  </si>
  <si>
    <t>Sábado</t>
  </si>
  <si>
    <t>Domingo</t>
  </si>
  <si>
    <t>COMPOSIÇÃO DO ÍNDICE "META40" - MARÇO/2010</t>
  </si>
  <si>
    <t>VOLUME TOTAL DE NEGÓCIOS =====&gt;</t>
  </si>
  <si>
    <t>VALOR DA COTAÇÃO DIÁRIA -Em Reais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</si>
</sst>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%"/>
    <numFmt numFmtId="170" formatCode="0.000"/>
    <numFmt numFmtId="171" formatCode="#,##0.0"/>
    <numFmt numFmtId="172" formatCode="[$-416]dddd\,\ d&quot; de &quot;mmmm&quot; de &quot;yyyy"/>
    <numFmt numFmtId="173" formatCode="&quot;R$ &quot;#,##0.00"/>
    <numFmt numFmtId="174" formatCode="0.00000"/>
    <numFmt numFmtId="175" formatCode="0.000%"/>
    <numFmt numFmtId="176" formatCode="_(* #,##0.000_);_(* \(#,##0.000\);_(* &quot;-&quot;??_);_(@_)"/>
    <numFmt numFmtId="177" formatCode="_(* #,##0.0000_);_(* \(#,##0.0000\);_(* &quot;-&quot;??_);_(@_)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173" fontId="2" fillId="35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0" fontId="0" fillId="33" borderId="10" xfId="0" applyNumberForma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3" fontId="0" fillId="36" borderId="10" xfId="62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0" fillId="36" borderId="10" xfId="0" applyFill="1" applyBorder="1" applyAlignment="1">
      <alignment horizontal="center" wrapText="1"/>
    </xf>
    <xf numFmtId="43" fontId="1" fillId="36" borderId="10" xfId="66" applyFont="1" applyFill="1" applyBorder="1" applyAlignment="1">
      <alignment wrapText="1"/>
    </xf>
    <xf numFmtId="43" fontId="1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10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/>
    </xf>
    <xf numFmtId="9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 horizontal="right"/>
    </xf>
    <xf numFmtId="4" fontId="0" fillId="36" borderId="10" xfId="0" applyNumberFormat="1" applyFill="1" applyBorder="1" applyAlignment="1">
      <alignment wrapText="1"/>
    </xf>
    <xf numFmtId="173" fontId="2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/>
    </xf>
    <xf numFmtId="170" fontId="3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39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2" fillId="37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173" fontId="2" fillId="37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3" fontId="1" fillId="37" borderId="10" xfId="62" applyFont="1" applyFill="1" applyBorder="1" applyAlignment="1">
      <alignment/>
    </xf>
    <xf numFmtId="0" fontId="0" fillId="37" borderId="10" xfId="0" applyFill="1" applyBorder="1" applyAlignment="1">
      <alignment horizontal="center"/>
    </xf>
    <xf numFmtId="4" fontId="0" fillId="37" borderId="10" xfId="0" applyNumberFormat="1" applyFill="1" applyBorder="1" applyAlignment="1">
      <alignment wrapText="1"/>
    </xf>
    <xf numFmtId="2" fontId="0" fillId="37" borderId="10" xfId="0" applyNumberForma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43" fontId="0" fillId="36" borderId="10" xfId="62" applyFont="1" applyFill="1" applyBorder="1" applyAlignment="1">
      <alignment wrapText="1"/>
    </xf>
    <xf numFmtId="43" fontId="0" fillId="36" borderId="10" xfId="62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6" borderId="1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0" fillId="36" borderId="10" xfId="62" applyFont="1" applyFill="1" applyBorder="1" applyAlignment="1">
      <alignment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rmal 3 2" xfId="55"/>
    <cellStyle name="Normal 3 3" xfId="56"/>
    <cellStyle name="Normal 3 4" xfId="57"/>
    <cellStyle name="Normal 3 5" xfId="58"/>
    <cellStyle name="Nota" xfId="59"/>
    <cellStyle name="Percent" xfId="60"/>
    <cellStyle name="Saída" xfId="61"/>
    <cellStyle name="Comma" xfId="62"/>
    <cellStyle name="Comma [0]" xfId="63"/>
    <cellStyle name="Separador de milhares 2" xfId="64"/>
    <cellStyle name="Separador de milhares 3" xfId="65"/>
    <cellStyle name="Separador de milhares 4" xfId="66"/>
    <cellStyle name="Separador de milhares 5" xfId="67"/>
    <cellStyle name="Separador de milhares 6" xfId="68"/>
    <cellStyle name="Separador de milhares 7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3" ySplit="5" topLeftCell="X6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H24" sqref="AH24"/>
    </sheetView>
  </sheetViews>
  <sheetFormatPr defaultColWidth="9.140625" defaultRowHeight="15"/>
  <cols>
    <col min="1" max="1" width="22.57421875" style="0" customWidth="1"/>
    <col min="4" max="4" width="13.140625" style="0" customWidth="1"/>
    <col min="5" max="5" width="14.00390625" style="0" customWidth="1"/>
    <col min="6" max="6" width="13.00390625" style="0" customWidth="1"/>
    <col min="7" max="7" width="13.7109375" style="0" customWidth="1"/>
    <col min="8" max="8" width="12.57421875" style="0" customWidth="1"/>
    <col min="11" max="11" width="12.57421875" style="0" customWidth="1"/>
    <col min="12" max="12" width="12.57421875" style="0" bestFit="1" customWidth="1"/>
    <col min="13" max="13" width="13.421875" style="0" customWidth="1"/>
    <col min="14" max="14" width="12.7109375" style="0" customWidth="1"/>
    <col min="15" max="15" width="14.00390625" style="0" customWidth="1"/>
    <col min="18" max="18" width="13.28125" style="0" customWidth="1"/>
    <col min="19" max="19" width="11.8515625" style="0" customWidth="1"/>
    <col min="20" max="20" width="13.140625" style="0" customWidth="1"/>
    <col min="21" max="21" width="12.7109375" style="0" customWidth="1"/>
    <col min="22" max="22" width="13.8515625" style="0" customWidth="1"/>
    <col min="25" max="25" width="13.00390625" style="0" customWidth="1"/>
    <col min="26" max="26" width="13.421875" style="0" customWidth="1"/>
    <col min="27" max="27" width="12.140625" style="0" customWidth="1"/>
    <col min="28" max="28" width="12.28125" style="0" customWidth="1"/>
    <col min="29" max="29" width="12.57421875" style="0" customWidth="1"/>
    <col min="32" max="32" width="13.00390625" style="0" customWidth="1"/>
    <col min="33" max="33" width="12.140625" style="0" customWidth="1"/>
    <col min="34" max="34" width="11.57421875" style="0" customWidth="1"/>
  </cols>
  <sheetData>
    <row r="1" spans="1:34" ht="18.75">
      <c r="A1" s="73" t="s">
        <v>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5"/>
    </row>
    <row r="2" spans="1:34" ht="18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15">
      <c r="A3" s="1"/>
      <c r="B3" s="1"/>
      <c r="C3" s="1"/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" t="s">
        <v>41</v>
      </c>
    </row>
    <row r="4" spans="1:34" ht="15">
      <c r="A4" s="2" t="s">
        <v>83</v>
      </c>
      <c r="B4" s="2" t="s">
        <v>39</v>
      </c>
      <c r="C4" s="2" t="s">
        <v>40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 t="s">
        <v>91</v>
      </c>
      <c r="J4" s="2" t="s">
        <v>92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 t="s">
        <v>91</v>
      </c>
      <c r="Q4" s="2" t="s">
        <v>92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 t="s">
        <v>91</v>
      </c>
      <c r="X4" s="2" t="s">
        <v>92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 t="s">
        <v>91</v>
      </c>
      <c r="AE4" s="2" t="s">
        <v>92</v>
      </c>
      <c r="AF4" s="2">
        <v>29</v>
      </c>
      <c r="AG4" s="2">
        <v>30</v>
      </c>
      <c r="AH4" s="2">
        <v>31</v>
      </c>
    </row>
    <row r="5" spans="1:34" s="5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">
      <c r="A6" s="25" t="s">
        <v>43</v>
      </c>
      <c r="B6" s="26" t="s">
        <v>0</v>
      </c>
      <c r="C6" s="40">
        <v>5.063</v>
      </c>
      <c r="D6" s="41">
        <f>C6*(Plan2!$C$6*Plan3!$C$6)</f>
        <v>9511757.4040182</v>
      </c>
      <c r="E6" s="41">
        <f>C6*(Plan2!$D$6*Plan3!$D$6)</f>
        <v>93100582.83397199</v>
      </c>
      <c r="F6" s="41">
        <f>C6*(Plan2!$E$6*Plan3!$E$6)</f>
        <v>-15528487.801873198</v>
      </c>
      <c r="G6" s="41">
        <f>C6*(Plan2!$F$6*Plan3!$F$6)</f>
        <v>76091947.1627105</v>
      </c>
      <c r="H6" s="41">
        <f>C6*(Plan2!$G$6*Plan3!$G$6)</f>
        <v>192503160.2348243</v>
      </c>
      <c r="I6" s="4">
        <f>C6*(Plan2!$H$6*Plan3!$H$6)</f>
        <v>0</v>
      </c>
      <c r="J6" s="4">
        <f>C6*(Plan2!$I$6*Plan3!$I$6)</f>
        <v>0</v>
      </c>
      <c r="K6" s="41">
        <f>C6*(Plan2!$J$6*Plan3!$J$6)</f>
        <v>-33664486.30730999</v>
      </c>
      <c r="L6" s="41">
        <f>C6*(Plan2!$K$6*Plan3!$K$6)</f>
        <v>51393603.603179395</v>
      </c>
      <c r="M6" s="41">
        <f>C6*(Plan2!$L$6*Plan3!$L$6)</f>
        <v>-65648720.07419039</v>
      </c>
      <c r="N6" s="41">
        <f>C6*(Plan2!$M$6*Plan3!$M$6)</f>
        <v>-26783001.6265716</v>
      </c>
      <c r="O6" s="41">
        <f>C6*(Plan2!$N$6*Plan3!$N$6)</f>
        <v>-22095068.9252909</v>
      </c>
      <c r="P6" s="63">
        <f>C6*(Plan2!$O$6*Plan3!$O$6)</f>
        <v>0</v>
      </c>
      <c r="Q6" s="63">
        <f>C6*(Plan2!$P$6*Plan3!$P$6)</f>
        <v>0</v>
      </c>
      <c r="R6" s="15">
        <f>C6*(Plan2!$Q$6*Plan3!$Q$6)</f>
        <v>19891955.8470204</v>
      </c>
      <c r="S6" s="15">
        <f>C6*(Plan2!$R$6*Plan3!$R$6)</f>
        <v>71428104.65793599</v>
      </c>
      <c r="T6" s="15">
        <f>C6*(Plan2!$S$6*Plan3!$S$6)</f>
        <v>-3454646.3286919994</v>
      </c>
      <c r="U6" s="15">
        <f>C6*(Plan2!$T$6*Plan3!$T$6)</f>
        <v>-19585043.7233304</v>
      </c>
      <c r="V6" s="15">
        <f>C6*(Plan2!$U$6*Plan3!$U$6)</f>
        <v>-32132136.771335702</v>
      </c>
      <c r="W6" s="63">
        <f>C6*(Plan2!$V$6*Plan3!$V$6)</f>
        <v>0</v>
      </c>
      <c r="X6" s="63">
        <f>C6*(Plan2!$W$6*Plan3!$W$6)</f>
        <v>0</v>
      </c>
      <c r="Y6" s="15">
        <f>C6*(Plan2!$X$6*Plan3!$X$6)</f>
        <v>34994147.2929765</v>
      </c>
      <c r="Z6" s="15">
        <f>C6*(Plan2!$Y$6*Plan3!$Y$6)</f>
        <v>152108621.91914967</v>
      </c>
      <c r="AA6" s="15">
        <f>C6*(Plan2!$Z$6*Plan3!$Z$6)</f>
        <v>-2798806.821379</v>
      </c>
      <c r="AB6" s="15">
        <f>C6*(Plan2!$AA$6*Plan3!$AA$6)</f>
        <v>-39781869.8737307</v>
      </c>
      <c r="AC6" s="15">
        <f>C6*(Plan2!$AB$6*Plan3!$AB$6)</f>
        <v>24178769.7197828</v>
      </c>
      <c r="AD6" s="15">
        <f>C6*(Plan2!$AC$6*Plan3!$AC$6)</f>
        <v>0</v>
      </c>
      <c r="AE6" s="15">
        <f>C6*(Plan2!$AD$6*Plan3!$AD$6)</f>
        <v>0</v>
      </c>
      <c r="AF6" s="15">
        <f>C6*(Plan2!$AE$6*Plan3!$AE$6)</f>
        <v>71638116.72331999</v>
      </c>
      <c r="AG6" s="15">
        <f>C6*(Plan2!$AF$6*Plan3!$AF$6)</f>
        <v>-573645.8620738</v>
      </c>
      <c r="AH6" s="15">
        <f>C6*(Plan2!$AG$6*Plan3!$AG$6)</f>
        <v>2393004.8773451997</v>
      </c>
      <c r="AI6" s="9"/>
    </row>
    <row r="7" spans="1:35" ht="15">
      <c r="A7" s="25" t="s">
        <v>44</v>
      </c>
      <c r="B7" s="26" t="s">
        <v>1</v>
      </c>
      <c r="C7" s="40">
        <v>2.931</v>
      </c>
      <c r="D7" s="41">
        <f>C7*(Plan2!$C$7*Plan3!$C$7)</f>
        <v>12208887.7002855</v>
      </c>
      <c r="E7" s="41">
        <f>C7*(Plan2!$D$7*Plan3!$D$7)</f>
        <v>-6880265.318232601</v>
      </c>
      <c r="F7" s="41">
        <f>C7*(Plan2!$E$7*Plan3!$E$7)</f>
        <v>-2800006.0456752</v>
      </c>
      <c r="G7" s="41">
        <f>C7*(Plan2!$F$7*Plan3!$F$7)</f>
        <v>944680.1041236001</v>
      </c>
      <c r="H7" s="41">
        <f>C7*(Plan2!$G$7*Plan3!$G$7)</f>
        <v>5846407.471581601</v>
      </c>
      <c r="I7" s="4">
        <f>C7*(Plan2!$H$7*Plan3!$H$7)</f>
        <v>0</v>
      </c>
      <c r="J7" s="4">
        <f>C7*(Plan2!$I$7*Plan3!$I$7)</f>
        <v>0</v>
      </c>
      <c r="K7" s="41">
        <f>C7*(Plan2!$J$7*Plan3!$J$7)</f>
        <v>2140217.3419176</v>
      </c>
      <c r="L7" s="41">
        <f>C7*(Plan2!$K$7*Plan3!$K$7)</f>
        <v>7509919.812480001</v>
      </c>
      <c r="M7" s="41">
        <f>C7*(Plan2!$L$7*Plan3!$L$7)</f>
        <v>3259037.9350296</v>
      </c>
      <c r="N7" s="41">
        <f>C7*(Plan2!$M$7*Plan3!$M$7)</f>
        <v>-2709185.3088222</v>
      </c>
      <c r="O7" s="41">
        <f>C7*(Plan2!$N$7*Plan3!$N$7)</f>
        <v>-2613112.6332402</v>
      </c>
      <c r="P7" s="63">
        <f>C7*(Plan2!$O$7*Plan3!$O$7)</f>
        <v>0</v>
      </c>
      <c r="Q7" s="63">
        <f>C7*(Plan2!$P$7*Plan3!$P$7)</f>
        <v>0</v>
      </c>
      <c r="R7" s="15">
        <f>C7*(Plan2!$Q$7*Plan3!$Q$7)</f>
        <v>-1656063.8753043</v>
      </c>
      <c r="S7" s="15">
        <f>C7*(Plan2!$R$7*Plan3!$R$7)</f>
        <v>7470223.366123199</v>
      </c>
      <c r="T7" s="15">
        <f>C7*(Plan2!$S$7*Plan3!$S$7)</f>
        <v>-1560817.3618647002</v>
      </c>
      <c r="U7" s="15">
        <f>C7*(Plan2!$T$7*Plan3!$T$7)</f>
        <v>533304.893682</v>
      </c>
      <c r="V7" s="15">
        <f>C7*(Plan2!$U$7*Plan3!$U$7)</f>
        <v>-5010724.0527669</v>
      </c>
      <c r="W7" s="63">
        <f>C7*(Plan2!$V$7*Plan3!$V$7)</f>
        <v>0</v>
      </c>
      <c r="X7" s="63">
        <f>C7*(Plan2!$W$7*Plan3!$W$7)</f>
        <v>0</v>
      </c>
      <c r="Y7" s="15">
        <f>C7*(Plan2!$X$7*Plan3!$X$7)</f>
        <v>-4423999.3850085</v>
      </c>
      <c r="Z7" s="15">
        <f>C7*(Plan2!$Y$7*Plan3!$Y$7)</f>
        <v>1531970.3001251998</v>
      </c>
      <c r="AA7" s="15">
        <f>C7*(Plan2!$Z$7*Plan3!$Z$7)</f>
        <v>-4212293.0439765</v>
      </c>
      <c r="AB7" s="15">
        <f>C7*(Plan2!$AA$7*Plan3!$AA$7)</f>
        <v>-2676701.3846112</v>
      </c>
      <c r="AC7" s="15">
        <f>C7*(Plan2!$AB$7*Plan3!$AB$7)</f>
        <v>14251336.181973</v>
      </c>
      <c r="AD7" s="15">
        <f>C7*(Plan2!$AC$7*Plan3!$AC$7)</f>
        <v>0</v>
      </c>
      <c r="AE7" s="15">
        <f>C7*(Plan2!$AD$7*Plan3!$AD$7)</f>
        <v>0</v>
      </c>
      <c r="AF7" s="15">
        <f>C7*(Plan2!$AE$7*Plan3!$AE$7)</f>
        <v>26274792.9526521</v>
      </c>
      <c r="AG7" s="15">
        <f>C7*(Plan2!$AF$7*Plan3!$AF$7)</f>
        <v>4184510.8690536</v>
      </c>
      <c r="AH7" s="15">
        <f>C7*(Plan2!$AG$7*Plan3!$AG$7)</f>
        <v>1225713.7395825</v>
      </c>
      <c r="AI7" s="9"/>
    </row>
    <row r="8" spans="1:35" ht="15">
      <c r="A8" s="25" t="s">
        <v>76</v>
      </c>
      <c r="B8" s="26" t="s">
        <v>2</v>
      </c>
      <c r="C8" s="40">
        <v>3.041</v>
      </c>
      <c r="D8" s="41">
        <f>C8*(Plan2!$C$8*Plan3!$C$8)</f>
        <v>4616727.8248176</v>
      </c>
      <c r="E8" s="41">
        <f>C8*(Plan2!$D$8*Plan3!$D$8)</f>
        <v>-839238.2373725999</v>
      </c>
      <c r="F8" s="41">
        <f>C8*(Plan2!$E$8*Plan3!$E$8)</f>
        <v>1981639.6916542002</v>
      </c>
      <c r="G8" s="41">
        <f>C8*(Plan2!$F$8*Plan3!$F$8)</f>
        <v>399817.4723288</v>
      </c>
      <c r="H8" s="41">
        <f>C8*(Plan2!$G$8*Plan3!$G$8)</f>
        <v>15156627.676644</v>
      </c>
      <c r="I8" s="4">
        <f>C8*(Plan2!$H$8*Plan3!$H$8)</f>
        <v>0</v>
      </c>
      <c r="J8" s="4">
        <f>C8*(Plan2!$I$8*Plan3!$I$8)</f>
        <v>0</v>
      </c>
      <c r="K8" s="41">
        <f>C8*(Plan2!$J$8*Plan3!$J$8)</f>
        <v>22469051.080584902</v>
      </c>
      <c r="L8" s="41">
        <f>C8*(Plan2!$K$8*Plan3!$K$8)</f>
        <v>48899698.4513312</v>
      </c>
      <c r="M8" s="41">
        <f>C8*(Plan2!$L$8*Plan3!$L$8)</f>
        <v>12912541.964194898</v>
      </c>
      <c r="N8" s="41">
        <f>C8*(Plan2!$M$8*Plan3!$M$8)</f>
        <v>3713482.0294909994</v>
      </c>
      <c r="O8" s="41">
        <f>C8*(Plan2!$N$8*Plan3!$N$8)</f>
        <v>-2276268.4053160003</v>
      </c>
      <c r="P8" s="63">
        <f>C8*(Plan2!$O$8*Plan3!$O$8)</f>
        <v>0</v>
      </c>
      <c r="Q8" s="63">
        <f>C8*(Plan2!$P$8*Plan3!$P$8)</f>
        <v>0</v>
      </c>
      <c r="R8" s="15">
        <f>C8*(Plan2!$Q$8*Plan3!$Q$8)</f>
        <v>-1537901.4838899998</v>
      </c>
      <c r="S8" s="15">
        <f>C8*(Plan2!$R$8*Plan3!$R$8)</f>
        <v>7728164.1218489995</v>
      </c>
      <c r="T8" s="15">
        <f>C8*(Plan2!$S$8*Plan3!$S$8)</f>
        <v>-6997836.147784</v>
      </c>
      <c r="U8" s="15">
        <f>C8*(Plan2!$T$8*Plan3!$T$8)</f>
        <v>-3859516.1231932007</v>
      </c>
      <c r="V8" s="15">
        <f>C8*(Plan2!$U$8*Plan3!$U$8)</f>
        <v>-3984643.0006951997</v>
      </c>
      <c r="W8" s="63">
        <f>C8*(Plan2!$V$8*Plan3!$V$8)</f>
        <v>0</v>
      </c>
      <c r="X8" s="63">
        <f>C8*(Plan2!$W$8*Plan3!$W$8)</f>
        <v>0</v>
      </c>
      <c r="Y8" s="15">
        <f>C8*(Plan2!$X$8*Plan3!$X$8)</f>
        <v>360298.9170788</v>
      </c>
      <c r="Z8" s="15">
        <f>C8*(Plan2!$Y$8*Plan3!$Y$8)</f>
        <v>24602786.1393976</v>
      </c>
      <c r="AA8" s="15">
        <f>C8*(Plan2!$Z$8*Plan3!$Z$8)</f>
        <v>4556283.2764088</v>
      </c>
      <c r="AB8" s="15">
        <f>C8*(Plan2!$AA$8*Plan3!$AA$8)</f>
        <v>-8161857.0925375</v>
      </c>
      <c r="AC8" s="15">
        <f>C8*(Plan2!$AB$8*Plan3!$AB$8)</f>
        <v>7804758.7881216</v>
      </c>
      <c r="AD8" s="15">
        <f>C8*(Plan2!$AC$8*Plan3!$AC$8)</f>
        <v>0</v>
      </c>
      <c r="AE8" s="15">
        <f>C8*(Plan2!$AD$8*Plan3!$AD$8)</f>
        <v>0</v>
      </c>
      <c r="AF8" s="15">
        <f>C8*(Plan2!$AE$8*Plan3!$AE$8)</f>
        <v>20367766.000597198</v>
      </c>
      <c r="AG8" s="15">
        <f>C8*(Plan2!$AF$8*Plan3!$AF$8)</f>
        <v>-7322430.120973699</v>
      </c>
      <c r="AH8" s="15">
        <f>C8*(Plan2!$AG$8*Plan3!$AG$8)</f>
        <v>1780389.72913</v>
      </c>
      <c r="AI8" s="9"/>
    </row>
    <row r="9" spans="1:35" ht="15">
      <c r="A9" s="25" t="s">
        <v>45</v>
      </c>
      <c r="B9" s="26" t="s">
        <v>3</v>
      </c>
      <c r="C9" s="40">
        <v>2.959</v>
      </c>
      <c r="D9" s="41">
        <f>C9*(Plan2!$C$9*Plan3!$C$9)</f>
        <v>3871255.2881310005</v>
      </c>
      <c r="E9" s="41">
        <f>C9*(Plan2!$D$9*Plan3!$D$9)</f>
        <v>-944126.7833591</v>
      </c>
      <c r="F9" s="41">
        <f>C9*(Plan2!$E$9*Plan3!$E$9)</f>
        <v>-4413139.1637696</v>
      </c>
      <c r="G9" s="41">
        <f>C9*(Plan2!$F$9*Plan3!$F$9)</f>
        <v>9627017.2302249</v>
      </c>
      <c r="H9" s="41">
        <f>C9*(Plan2!$G$9*Plan3!$G$9)</f>
        <v>16351929.886382202</v>
      </c>
      <c r="I9" s="4">
        <f>C9*(Plan2!$H$9*Plan3!$H$9)</f>
        <v>0</v>
      </c>
      <c r="J9" s="4">
        <f>C9*(Plan2!$I$9*Plan3!$I$9)</f>
        <v>0</v>
      </c>
      <c r="K9" s="41">
        <f>C9*(Plan2!$J$9*Plan3!$J$9)</f>
        <v>2948826.5688915</v>
      </c>
      <c r="L9" s="41">
        <f>C9*(Plan2!$K$9*Plan3!$K$9)</f>
        <v>26749788.099834803</v>
      </c>
      <c r="M9" s="41">
        <f>C9*(Plan2!$L$9*Plan3!$L$9)</f>
        <v>4056926.3760135</v>
      </c>
      <c r="N9" s="41">
        <f>C9*(Plan2!$M$9*Plan3!$M$9)</f>
        <v>-2958064.177783</v>
      </c>
      <c r="O9" s="41">
        <f>C9*(Plan2!$N$9*Plan3!$N$9)</f>
        <v>-7169190.173365</v>
      </c>
      <c r="P9" s="63">
        <f>C9*(Plan2!$O$9*Plan3!$O$9)</f>
        <v>0</v>
      </c>
      <c r="Q9" s="63">
        <f>C9*(Plan2!$P$9*Plan3!$P$9)</f>
        <v>0</v>
      </c>
      <c r="R9" s="15">
        <f>C9*(Plan2!$Q$9*Plan3!$Q$9)</f>
        <v>382643.8644006</v>
      </c>
      <c r="S9" s="15">
        <f>C9*(Plan2!$R$9*Plan3!$R$9)</f>
        <v>8161851.4553367</v>
      </c>
      <c r="T9" s="15">
        <f>C9*(Plan2!$S$9*Plan3!$S$9)</f>
        <v>-1411247.268068</v>
      </c>
      <c r="U9" s="15">
        <f>C9*(Plan2!$T$9*Plan3!$T$9)</f>
        <v>-3674615.8042</v>
      </c>
      <c r="V9" s="15">
        <f>C9*(Plan2!$U$9*Plan3!$U$9)</f>
        <v>-5145417.561532601</v>
      </c>
      <c r="W9" s="63">
        <f>C9*(Plan2!$V$9*Plan3!$V$9)</f>
        <v>0</v>
      </c>
      <c r="X9" s="63">
        <f>C9*(Plan2!$W$9*Plan3!$W$9)</f>
        <v>0</v>
      </c>
      <c r="Y9" s="15">
        <f>C9*(Plan2!$X$9*Plan3!$X$9)</f>
        <v>-1920677.2616493003</v>
      </c>
      <c r="Z9" s="15">
        <f>C9*(Plan2!$Y$9*Plan3!$Y$9)</f>
        <v>9427355.0700934</v>
      </c>
      <c r="AA9" s="15">
        <f>C9*(Plan2!$Z$9*Plan3!$Z$9)</f>
        <v>3097792.1157414</v>
      </c>
      <c r="AB9" s="15">
        <f>C9*(Plan2!$AA$9*Plan3!$AA$9)</f>
        <v>185466.8695385</v>
      </c>
      <c r="AC9" s="15">
        <f>C9*(Plan2!$AB$9*Plan3!$AB$9)</f>
        <v>4623752.8719954</v>
      </c>
      <c r="AD9" s="15">
        <f>C9*(Plan2!$AC$9*Plan3!$AC$9)</f>
        <v>0</v>
      </c>
      <c r="AE9" s="15">
        <f>C9*(Plan2!$AD$9*Plan3!$AD$9)</f>
        <v>0</v>
      </c>
      <c r="AF9" s="15">
        <f>C9*(Plan2!$AE$9*Plan3!$AE$9)</f>
        <v>35050033.3412812</v>
      </c>
      <c r="AG9" s="15">
        <f>C9*(Plan2!$AF$9*Plan3!$AF$9)</f>
        <v>-458533.59246640006</v>
      </c>
      <c r="AH9" s="15">
        <f>C9*(Plan2!$AG$9*Plan3!$AG$9)</f>
        <v>6545141.5935334</v>
      </c>
      <c r="AI9" s="9"/>
    </row>
    <row r="10" spans="1:35" ht="15">
      <c r="A10" s="25" t="s">
        <v>46</v>
      </c>
      <c r="B10" s="26" t="s">
        <v>42</v>
      </c>
      <c r="C10" s="40">
        <v>1.681</v>
      </c>
      <c r="D10" s="41">
        <f>C10*(Plan2!$C$10*Plan3!$C$10)</f>
        <v>-252717.4161708</v>
      </c>
      <c r="E10" s="41">
        <f>C10*(Plan2!$D$10*Plan3!$D$10)</f>
        <v>429426.189008</v>
      </c>
      <c r="F10" s="41">
        <f>C10*(Plan2!$E$10*Plan3!$E$10)</f>
        <v>-701894.2638736</v>
      </c>
      <c r="G10" s="41">
        <f>C10*(Plan2!$F$10*Plan3!$F$10)</f>
        <v>-1134264.2004139002</v>
      </c>
      <c r="H10" s="41">
        <f>C10*(Plan2!$G$10*Plan3!$G$10)</f>
        <v>-2746411.0363284</v>
      </c>
      <c r="I10" s="4">
        <f>C10*(Plan2!$H$10*Plan3!$H$10)</f>
        <v>0</v>
      </c>
      <c r="J10" s="4">
        <f>C10*(Plan2!$I$10*Plan3!$I$10)</f>
        <v>0</v>
      </c>
      <c r="K10" s="41">
        <f>C10*(Plan2!$J$10*Plan3!$J$10)</f>
        <v>-1384360.9402743</v>
      </c>
      <c r="L10" s="41">
        <f>C10*(Plan2!$K$10*Plan3!$K$10)</f>
        <v>1097120.041236</v>
      </c>
      <c r="M10" s="41">
        <f>C10*(Plan2!$L$10*Plan3!$L$10)</f>
        <v>406567.01502720005</v>
      </c>
      <c r="N10" s="41">
        <f>C10*(Plan2!$M$10*Plan3!$M$10)</f>
        <v>-240464.04571680003</v>
      </c>
      <c r="O10" s="41">
        <f>C10*(Plan2!$N$10*Plan3!$N$10)</f>
        <v>-125412.33769680002</v>
      </c>
      <c r="P10" s="63">
        <f>C10*(Plan2!$O$10*Plan3!$O$10)</f>
        <v>0</v>
      </c>
      <c r="Q10" s="63">
        <f>C10*(Plan2!$P$10*Plan3!$P$10)</f>
        <v>0</v>
      </c>
      <c r="R10" s="15">
        <f>C10*(Plan2!$Q$10*Plan3!$Q$10)</f>
        <v>-812647.5881579</v>
      </c>
      <c r="S10" s="15">
        <f>C10*(Plan2!$R$10*Plan3!$R$10)</f>
        <v>227705.95114649998</v>
      </c>
      <c r="T10" s="15">
        <f>C10*(Plan2!$S$10*Plan3!$S$10)</f>
        <v>273712.0098226</v>
      </c>
      <c r="U10" s="15">
        <f>C10*(Plan2!$T$10*Plan3!$T$10)</f>
        <v>1179550.8805192</v>
      </c>
      <c r="V10" s="15">
        <f>C10*(Plan2!$U$10*Plan3!$U$10)</f>
        <v>-3203648.2660875</v>
      </c>
      <c r="W10" s="63">
        <f>C10*(Plan2!$V$10*Plan3!$V$10)</f>
        <v>0</v>
      </c>
      <c r="X10" s="63">
        <f>C10*(Plan2!$W$10*Plan3!$W$10)</f>
        <v>0</v>
      </c>
      <c r="Y10" s="15">
        <f>C10*(Plan2!$X$10*Plan3!$X$10)</f>
        <v>-345717.4720158</v>
      </c>
      <c r="Z10" s="15">
        <f>C10*(Plan2!$Y$10*Plan3!$Y$10)</f>
        <v>-393276.312585</v>
      </c>
      <c r="AA10" s="15">
        <f>C10*(Plan2!$Z$10*Plan3!$Z$10)</f>
        <v>-699341.9222304</v>
      </c>
      <c r="AB10" s="15">
        <f>C10*(Plan2!$AA$10*Plan3!$AA$10)</f>
        <v>-384925.958533</v>
      </c>
      <c r="AC10" s="15">
        <f>C10*(Plan2!$AB$10*Plan3!$AB$10)</f>
        <v>975401.54437</v>
      </c>
      <c r="AD10" s="15">
        <f>C10*(Plan2!$AC$10*Plan3!$AC$10)</f>
        <v>0</v>
      </c>
      <c r="AE10" s="15">
        <f>C10*(Plan2!$AD$10*Plan3!$AD$10)</f>
        <v>0</v>
      </c>
      <c r="AF10" s="15">
        <f>C10*(Plan2!$AE$10*Plan3!$AE$10)</f>
        <v>113185.91367280002</v>
      </c>
      <c r="AG10" s="15">
        <f>C10*(Plan2!$AF$10*Plan3!$AF$10)</f>
        <v>-1577767.2390825</v>
      </c>
      <c r="AH10" s="15">
        <f>C10*(Plan2!$AG$10*Plan3!$AG$10)</f>
        <v>9419490.3926043</v>
      </c>
      <c r="AI10" s="9"/>
    </row>
    <row r="11" spans="1:35" ht="15">
      <c r="A11" s="25" t="s">
        <v>47</v>
      </c>
      <c r="B11" s="26" t="s">
        <v>4</v>
      </c>
      <c r="C11" s="40">
        <v>1.589</v>
      </c>
      <c r="D11" s="41">
        <f>C11*(Plan2!$C$11*Plan3!$C$11)</f>
        <v>1680930.601875</v>
      </c>
      <c r="E11" s="41">
        <f>C11*(Plan2!$D$11*Plan3!$D$11)</f>
        <v>-730329.9879847999</v>
      </c>
      <c r="F11" s="41">
        <f>C11*(Plan2!$E$11*Plan3!$E$11)</f>
        <v>-1212943.3148308</v>
      </c>
      <c r="G11" s="41">
        <f>C11*(Plan2!$F$11*Plan3!$F$11)</f>
        <v>-95134.4461655</v>
      </c>
      <c r="H11" s="41">
        <f>C11*(Plan2!$G$11*Plan3!$G$11)</f>
        <v>-1009256.6516241999</v>
      </c>
      <c r="I11" s="4">
        <f>C11*(Plan2!$H$11*Plan3!$H$11)</f>
        <v>0</v>
      </c>
      <c r="J11" s="4">
        <f>C11*(Plan2!$I$11*Plan3!$I$11)</f>
        <v>0</v>
      </c>
      <c r="K11" s="41">
        <f>C11*(Plan2!$J$11*Plan3!$J$11)</f>
        <v>-1023346.5571056</v>
      </c>
      <c r="L11" s="41">
        <f>C11*(Plan2!$K$11*Plan3!$K$11)</f>
        <v>1016743.6824384</v>
      </c>
      <c r="M11" s="41">
        <f>C11*(Plan2!$L$11*Plan3!$L$11)</f>
        <v>475415.8709426</v>
      </c>
      <c r="N11" s="41">
        <f>C11*(Plan2!$M$11*Plan3!$M$11)</f>
        <v>157426.9172322</v>
      </c>
      <c r="O11" s="41">
        <f>C11*(Plan2!$N$11*Plan3!$N$11)</f>
        <v>-895790.4149004999</v>
      </c>
      <c r="P11" s="63">
        <f>C11*(Plan2!$O$11*Plan3!$O$11)</f>
        <v>0</v>
      </c>
      <c r="Q11" s="63">
        <f>C11*(Plan2!$P$11*Plan3!$P$11)</f>
        <v>0</v>
      </c>
      <c r="R11" s="15">
        <f>C11*(Plan2!$Q$11*Plan3!$Q$11)</f>
        <v>-542674.2782944</v>
      </c>
      <c r="S11" s="15">
        <f>C11*(Plan2!$R$11*Plan3!$R$11)</f>
        <v>-76904.476026</v>
      </c>
      <c r="T11" s="15">
        <f>C11*(Plan2!$S$11*Plan3!$S$11)</f>
        <v>-956936.8189227001</v>
      </c>
      <c r="U11" s="15">
        <f>C11*(Plan2!$T$11*Plan3!$T$11)</f>
        <v>-181905.5470848</v>
      </c>
      <c r="V11" s="15">
        <f>C11*(Plan2!$U$11*Plan3!$U$11)</f>
        <v>-3679259.7543408</v>
      </c>
      <c r="W11" s="63">
        <f>C11*(Plan2!$V$11*Plan3!$V$11)</f>
        <v>0</v>
      </c>
      <c r="X11" s="63">
        <f>C11*(Plan2!$W$11*Plan3!$W$11)</f>
        <v>0</v>
      </c>
      <c r="Y11" s="15">
        <f>C11*(Plan2!$X$11*Plan3!$X$11)</f>
        <v>273321.3069216</v>
      </c>
      <c r="Z11" s="15">
        <f>C11*(Plan2!$Y$11*Plan3!$Y$11)</f>
        <v>-269830.492568</v>
      </c>
      <c r="AA11" s="15">
        <f>C11*(Plan2!$Z$11*Plan3!$Z$11)</f>
        <v>-134564.916276</v>
      </c>
      <c r="AB11" s="15">
        <f>C11*(Plan2!$AA$11*Plan3!$AA$11)</f>
        <v>-221798.80629480002</v>
      </c>
      <c r="AC11" s="15">
        <f>C11*(Plan2!$AB$11*Plan3!$AB$11)</f>
        <v>171858.7043264</v>
      </c>
      <c r="AD11" s="15">
        <f>C11*(Plan2!$AC$11*Plan3!$AC$11)</f>
        <v>0</v>
      </c>
      <c r="AE11" s="15">
        <f>C11*(Plan2!$AD$11*Plan3!$AD$11)</f>
        <v>0</v>
      </c>
      <c r="AF11" s="15">
        <f>C11*(Plan2!$AE$11*Plan3!$AE$11)</f>
        <v>541350.001563</v>
      </c>
      <c r="AG11" s="15">
        <f>C11*(Plan2!$AF$11*Plan3!$AF$11)</f>
        <v>-76240.79903159999</v>
      </c>
      <c r="AH11" s="15">
        <f>C11*(Plan2!$AG$11*Plan3!$AG$11)</f>
        <v>1104499.9746396001</v>
      </c>
      <c r="AI11" s="9"/>
    </row>
    <row r="12" spans="1:35" ht="15">
      <c r="A12" s="25" t="s">
        <v>48</v>
      </c>
      <c r="B12" s="26" t="s">
        <v>5</v>
      </c>
      <c r="C12" s="40">
        <v>1.966</v>
      </c>
      <c r="D12" s="41">
        <f>C12*(Plan2!$C$12*Plan3!$C$12)</f>
        <v>96060.45134980002</v>
      </c>
      <c r="E12" s="41">
        <f>C12*(Plan2!$D$12*Plan3!$D$12)</f>
        <v>318640.8560832</v>
      </c>
      <c r="F12" s="41">
        <f>C12*(Plan2!$E$12*Plan3!$E$12)</f>
        <v>128201.16924</v>
      </c>
      <c r="G12" s="41">
        <f>C12*(Plan2!$F$12*Plan3!$F$12)</f>
        <v>-63270.494202</v>
      </c>
      <c r="H12" s="41">
        <f>C12*(Plan2!$G$12*Plan3!$G$12)</f>
        <v>-114320.267526</v>
      </c>
      <c r="I12" s="4">
        <f>C12*(Plan2!$H$12*Plan3!$H$12)</f>
        <v>0</v>
      </c>
      <c r="J12" s="4">
        <f>C12*(Plan2!$I$12*Plan3!$I$12)</f>
        <v>0</v>
      </c>
      <c r="K12" s="41">
        <f>C12*(Plan2!$J$12*Plan3!$J$12)</f>
        <v>-58635.244205999996</v>
      </c>
      <c r="L12" s="41">
        <f>C12*(Plan2!$K$12*Plan3!$K$12)</f>
        <v>1313644.6520599998</v>
      </c>
      <c r="M12" s="41">
        <f>C12*(Plan2!$L$12*Plan3!$L$12)</f>
        <v>263698.217562</v>
      </c>
      <c r="N12" s="41">
        <f>C12*(Plan2!$M$12*Plan3!$M$12)</f>
        <v>179267.39365880002</v>
      </c>
      <c r="O12" s="41">
        <f>C12*(Plan2!$N$12*Plan3!$N$12)</f>
        <v>-422610.7702</v>
      </c>
      <c r="P12" s="63">
        <f>C12*(Plan2!$O$12*Plan3!$O$12)</f>
        <v>0</v>
      </c>
      <c r="Q12" s="63">
        <f>C12*(Plan2!$P$12*Plan3!$P$12)</f>
        <v>0</v>
      </c>
      <c r="R12" s="15">
        <f>C12*(Plan2!$Q$12*Plan3!$Q$12)</f>
        <v>-202860.78755279997</v>
      </c>
      <c r="S12" s="15">
        <f>C12*(Plan2!$R$12*Plan3!$R$12)</f>
        <v>414403.8292206</v>
      </c>
      <c r="T12" s="15">
        <f>C12*(Plan2!$S$12*Plan3!$S$12)</f>
        <v>-349282.88411279995</v>
      </c>
      <c r="U12" s="15">
        <f>C12*(Plan2!$T$12*Plan3!$T$12)</f>
        <v>-49233.225695</v>
      </c>
      <c r="V12" s="15">
        <f>C12*(Plan2!$U$12*Plan3!$U$12)</f>
        <v>6040409.384395999</v>
      </c>
      <c r="W12" s="63">
        <f>C12*(Plan2!$V$12*Plan3!$V$12)</f>
        <v>0</v>
      </c>
      <c r="X12" s="63">
        <f>C12*(Plan2!$W$12*Plan3!$W$12)</f>
        <v>0</v>
      </c>
      <c r="Y12" s="15">
        <f>C12*(Plan2!$X$12*Plan3!$X$12)</f>
        <v>-692890.4080921999</v>
      </c>
      <c r="Z12" s="15">
        <f>C12*(Plan2!$Y$12*Plan3!$Y$12)</f>
        <v>256378.71640019998</v>
      </c>
      <c r="AA12" s="15">
        <f>C12*(Plan2!$Z$12*Plan3!$Z$12)</f>
        <v>-567929.413872</v>
      </c>
      <c r="AB12" s="15">
        <f>C12*(Plan2!$AA$12*Plan3!$AA$12)</f>
        <v>-755898.1796196</v>
      </c>
      <c r="AC12" s="15">
        <f>C12*(Plan2!$AB$12*Plan3!$AB$12)</f>
        <v>45260.227714</v>
      </c>
      <c r="AD12" s="15">
        <f>C12*(Plan2!$AC$12*Plan3!$AC$12)</f>
        <v>0</v>
      </c>
      <c r="AE12" s="15">
        <f>C12*(Plan2!$AD$12*Plan3!$AD$12)</f>
        <v>0</v>
      </c>
      <c r="AF12" s="15">
        <f>C12*(Plan2!$AE$12*Plan3!$AE$12)</f>
        <v>115109.3094368</v>
      </c>
      <c r="AG12" s="15">
        <f>C12*(Plan2!$AF$12*Plan3!$AF$12)</f>
        <v>-81605.5285552</v>
      </c>
      <c r="AH12" s="15">
        <f>C12*(Plan2!$AG$12*Plan3!$AG$12)</f>
        <v>-38229.621011999996</v>
      </c>
      <c r="AI12" s="9"/>
    </row>
    <row r="13" spans="1:35" ht="15">
      <c r="A13" s="25" t="s">
        <v>49</v>
      </c>
      <c r="B13" s="26" t="s">
        <v>6</v>
      </c>
      <c r="C13" s="40">
        <v>1.608</v>
      </c>
      <c r="D13" s="41">
        <f>C13*(Plan2!$C$13*Plan3!$C$13)</f>
        <v>1055969.8084968003</v>
      </c>
      <c r="E13" s="41">
        <f>C13*(Plan2!$D$13*Plan3!$D$13)</f>
        <v>-464667.756684</v>
      </c>
      <c r="F13" s="41">
        <f>C13*(Plan2!$E$13*Plan3!$E$13)</f>
        <v>-1787143.6060416</v>
      </c>
      <c r="G13" s="41">
        <f>C13*(Plan2!$F$13*Plan3!$F$13)</f>
        <v>-489688.18152960006</v>
      </c>
      <c r="H13" s="41">
        <f>C13*(Plan2!$G$13*Plan3!$G$13)</f>
        <v>244108.92024</v>
      </c>
      <c r="I13" s="4">
        <f>C13*(Plan2!$H$13*Plan3!$H$13)</f>
        <v>0</v>
      </c>
      <c r="J13" s="4">
        <f>C13*(Plan2!$I$13*Plan3!$I$13)</f>
        <v>0</v>
      </c>
      <c r="K13" s="41">
        <f>C13*(Plan2!$J$13*Plan3!$J$13)</f>
        <v>3418383.7404408003</v>
      </c>
      <c r="L13" s="41">
        <f>C13*(Plan2!$K$13*Plan3!$K$13)</f>
        <v>2273703.492072</v>
      </c>
      <c r="M13" s="41">
        <f>C13*(Plan2!$L$13*Plan3!$L$13)</f>
        <v>-1407041.8160400002</v>
      </c>
      <c r="N13" s="41">
        <f>C13*(Plan2!$M$13*Plan3!$M$13)</f>
        <v>-2251727.805096</v>
      </c>
      <c r="O13" s="41">
        <f>C13*(Plan2!$N$13*Plan3!$N$13)</f>
        <v>350102.3536344</v>
      </c>
      <c r="P13" s="63">
        <f>C13*(Plan2!$O$13*Plan3!$O$13)</f>
        <v>0</v>
      </c>
      <c r="Q13" s="63">
        <f>C13*(Plan2!$P$13*Plan3!$P$13)</f>
        <v>0</v>
      </c>
      <c r="R13" s="15">
        <f>C13*(Plan2!$Q$13*Plan3!$Q$13)</f>
        <v>-1363460.3007408</v>
      </c>
      <c r="S13" s="15">
        <f>C13*(Plan2!$R$13*Plan3!$R$13)</f>
        <v>199371.45892560002</v>
      </c>
      <c r="T13" s="15">
        <f>C13*(Plan2!$S$13*Plan3!$S$13)</f>
        <v>-723259.13616</v>
      </c>
      <c r="U13" s="15">
        <f>C13*(Plan2!$T$13*Plan3!$T$13)</f>
        <v>-207797.16345360002</v>
      </c>
      <c r="V13" s="15">
        <f>C13*(Plan2!$U$13*Plan3!$U$13)</f>
        <v>719341.0479840001</v>
      </c>
      <c r="W13" s="63">
        <f>C13*(Plan2!$V$13*Plan3!$V$13)</f>
        <v>0</v>
      </c>
      <c r="X13" s="63">
        <f>C13*(Plan2!$W$13*Plan3!$W$13)</f>
        <v>0</v>
      </c>
      <c r="Y13" s="15">
        <f>C13*(Plan2!$X$13*Plan3!$X$13)</f>
        <v>119893.936044</v>
      </c>
      <c r="Z13" s="15">
        <f>C13*(Plan2!$Y$13*Plan3!$Y$13)</f>
        <v>490861.2906936001</v>
      </c>
      <c r="AA13" s="15">
        <f>C13*(Plan2!$Z$13*Plan3!$Z$13)</f>
        <v>-275487.41616</v>
      </c>
      <c r="AB13" s="15">
        <f>C13*(Plan2!$AA$13*Plan3!$AA$13)</f>
        <v>-414611.73503040004</v>
      </c>
      <c r="AC13" s="15">
        <f>C13*(Plan2!$AB$13*Plan3!$AB$13)</f>
        <v>-479363.922336</v>
      </c>
      <c r="AD13" s="15">
        <f>C13*(Plan2!$AC$13*Plan3!$AC$13)</f>
        <v>0</v>
      </c>
      <c r="AE13" s="15">
        <f>C13*(Plan2!$AD$13*Plan3!$AD$13)</f>
        <v>0</v>
      </c>
      <c r="AF13" s="15">
        <f>C13*(Plan2!$AE$13*Plan3!$AE$13)</f>
        <v>777541.6274256001</v>
      </c>
      <c r="AG13" s="15">
        <f>C13*(Plan2!$AF$13*Plan3!$AF$13)</f>
        <v>-165604.316472</v>
      </c>
      <c r="AH13" s="15">
        <f>C13*(Plan2!$AG$13*Plan3!$AG$13)</f>
        <v>-1107840.8903808</v>
      </c>
      <c r="AI13" s="9"/>
    </row>
    <row r="14" spans="1:35" ht="15">
      <c r="A14" s="25" t="s">
        <v>77</v>
      </c>
      <c r="B14" s="26" t="s">
        <v>7</v>
      </c>
      <c r="C14" s="40">
        <v>5.532</v>
      </c>
      <c r="D14" s="41">
        <f>C14*(Plan2!$C$14*Plan3!$C$14)</f>
        <v>38113037.3077824</v>
      </c>
      <c r="E14" s="41">
        <f>C14*(Plan2!$D$14*Plan3!$D$14)</f>
        <v>6791776.13832</v>
      </c>
      <c r="F14" s="41">
        <f>C14*(Plan2!$E$14*Plan3!$E$14)</f>
        <v>3526680.3690204</v>
      </c>
      <c r="G14" s="41">
        <f>C14*(Plan2!$F$14*Plan3!$F$14)</f>
        <v>3851057.189952</v>
      </c>
      <c r="H14" s="41">
        <f>C14*(Plan2!$G$14*Plan3!$G$14)</f>
        <v>106110596.30729999</v>
      </c>
      <c r="I14" s="4">
        <f>C14*(Plan2!$H$14*Plan3!$H$14)</f>
        <v>0</v>
      </c>
      <c r="J14" s="4">
        <f>C14*(Plan2!$I$14*Plan3!$I$14)</f>
        <v>0</v>
      </c>
      <c r="K14" s="41">
        <f>C14*(Plan2!$J$14*Plan3!$J$14)</f>
        <v>-15852662.89188</v>
      </c>
      <c r="L14" s="41">
        <f>C14*(Plan2!$K$14*Plan3!$K$14)</f>
        <v>338761593.0164664</v>
      </c>
      <c r="M14" s="41">
        <f>C14*(Plan2!$L$14*Plan3!$L$14)</f>
        <v>88438808.0585832</v>
      </c>
      <c r="N14" s="41">
        <f>C14*(Plan2!$M$14*Plan3!$M$14)</f>
        <v>-2018407.3179000001</v>
      </c>
      <c r="O14" s="41">
        <f>C14*(Plan2!$N$14*Plan3!$N$14)</f>
        <v>-5493604.4104992</v>
      </c>
      <c r="P14" s="63">
        <f>C14*(Plan2!$O$14*Plan3!$O$14)</f>
        <v>0</v>
      </c>
      <c r="Q14" s="63">
        <f>C14*(Plan2!$P$14*Plan3!$P$14)</f>
        <v>0</v>
      </c>
      <c r="R14" s="15">
        <f>C14*(Plan2!$Q$14*Plan3!$Q$14)</f>
        <v>-35274599.4034128</v>
      </c>
      <c r="S14" s="15">
        <f>C14*(Plan2!$R$14*Plan3!$R$14)</f>
        <v>33193192.630050004</v>
      </c>
      <c r="T14" s="15">
        <f>C14*(Plan2!$S$14*Plan3!$S$14)</f>
        <v>-5762639.220156001</v>
      </c>
      <c r="U14" s="15">
        <f>C14*(Plan2!$T$14*Plan3!$T$14)</f>
        <v>-9455677.5883632</v>
      </c>
      <c r="V14" s="15">
        <f>C14*(Plan2!$U$14*Plan3!$U$14)</f>
        <v>-105544689.4073016</v>
      </c>
      <c r="W14" s="63">
        <f>C14*(Plan2!$V$14*Plan3!$V$14)</f>
        <v>0</v>
      </c>
      <c r="X14" s="63">
        <f>C14*(Plan2!$W$14*Plan3!$W$14)</f>
        <v>0</v>
      </c>
      <c r="Y14" s="15">
        <f>C14*(Plan2!$X$14*Plan3!$X$14)</f>
        <v>4600689.376619999</v>
      </c>
      <c r="Z14" s="15">
        <f>C14*(Plan2!$Y$14*Plan3!$Y$14)</f>
        <v>-33480073.0117392</v>
      </c>
      <c r="AA14" s="15">
        <f>C14*(Plan2!$Z$14*Plan3!$Z$14)</f>
        <v>21063660.628012802</v>
      </c>
      <c r="AB14" s="15">
        <f>C14*(Plan2!$AA$14*Plan3!$AA$14)</f>
        <v>-86966445.9594624</v>
      </c>
      <c r="AC14" s="15">
        <f>C14*(Plan2!$AB$14*Plan3!$AB$14)</f>
        <v>-85704482.54744999</v>
      </c>
      <c r="AD14" s="15">
        <f>C14*(Plan2!$AC$14*Plan3!$AC$14)</f>
        <v>0</v>
      </c>
      <c r="AE14" s="15">
        <f>C14*(Plan2!$AD$14*Plan3!$AD$14)</f>
        <v>0</v>
      </c>
      <c r="AF14" s="15">
        <f>C14*(Plan2!$AE$14*Plan3!$AE$14)</f>
        <v>48705016.574292</v>
      </c>
      <c r="AG14" s="15">
        <f>C14*(Plan2!$AF$14*Plan3!$AF$14)</f>
        <v>-7746808.2310656</v>
      </c>
      <c r="AH14" s="15">
        <f>C14*(Plan2!$AG$14*Plan3!$AG$14)</f>
        <v>54830406.543228</v>
      </c>
      <c r="AI14" s="9"/>
    </row>
    <row r="15" spans="1:35" ht="15">
      <c r="A15" s="25" t="s">
        <v>78</v>
      </c>
      <c r="B15" s="26" t="s">
        <v>8</v>
      </c>
      <c r="C15" s="40">
        <v>2.205</v>
      </c>
      <c r="D15" s="41">
        <f>C15*(Plan2!$C$15*Plan3!$C$15)</f>
        <v>31247327.467440005</v>
      </c>
      <c r="E15" s="41">
        <f>C15*(Plan2!$D$15*Plan3!$D$15)</f>
        <v>-17949556.657053</v>
      </c>
      <c r="F15" s="41">
        <f>C15*(Plan2!$E$15*Plan3!$E$15)</f>
        <v>2826520.6385115</v>
      </c>
      <c r="G15" s="41">
        <f>C15*(Plan2!$F$15*Plan3!$F$15)</f>
        <v>-12694192.662816</v>
      </c>
      <c r="H15" s="41">
        <f>C15*(Plan2!$G$15*Plan3!$G$15)</f>
        <v>56390775.7176225</v>
      </c>
      <c r="I15" s="4">
        <f>C15*(Plan2!$H$15*Plan3!$H$15)</f>
        <v>0</v>
      </c>
      <c r="J15" s="4">
        <f>C15*(Plan2!$I$15*Plan3!$I$15)</f>
        <v>0</v>
      </c>
      <c r="K15" s="41">
        <f>C15*(Plan2!$J$15*Plan3!$J$15)</f>
        <v>5662946.505258</v>
      </c>
      <c r="L15" s="41">
        <f>C15*(Plan2!$K$15*Plan3!$K$15)</f>
        <v>1708259.908635</v>
      </c>
      <c r="M15" s="41">
        <f>C15*(Plan2!$L$15*Plan3!$L$15)</f>
        <v>9104811.777936</v>
      </c>
      <c r="N15" s="41">
        <f>C15*(Plan2!$M$15*Plan3!$M$15)</f>
        <v>87385843.2404475</v>
      </c>
      <c r="O15" s="41">
        <f>C15*(Plan2!$N$15*Plan3!$N$15)</f>
        <v>-32760409.3286085</v>
      </c>
      <c r="P15" s="63">
        <f>C15*(Plan2!$O$15*Plan3!$O$15)</f>
        <v>0</v>
      </c>
      <c r="Q15" s="63">
        <f>C15*(Plan2!$P$15*Plan3!$P$15)</f>
        <v>0</v>
      </c>
      <c r="R15" s="15">
        <f>C15*(Plan2!$Q$15*Plan3!$Q$15)</f>
        <v>-28788902.1527625</v>
      </c>
      <c r="S15" s="15">
        <f>C15*(Plan2!$R$15*Plan3!$R$15)</f>
        <v>19431026.151831</v>
      </c>
      <c r="T15" s="15">
        <f>C15*(Plan2!$S$15*Plan3!$S$15)</f>
        <v>-1495061.7562125</v>
      </c>
      <c r="U15" s="15">
        <f>C15*(Plan2!$T$15*Plan3!$T$15)</f>
        <v>-13051994.563755002</v>
      </c>
      <c r="V15" s="15">
        <f>C15*(Plan2!$U$15*Plan3!$U$15)</f>
        <v>-13133066.280768001</v>
      </c>
      <c r="W15" s="63">
        <f>C15*(Plan2!$V$15*Plan3!$V$15)</f>
        <v>0</v>
      </c>
      <c r="X15" s="63">
        <f>C15*(Plan2!$W$15*Plan3!$W$15)</f>
        <v>0</v>
      </c>
      <c r="Y15" s="15">
        <f>C15*(Plan2!$X$15*Plan3!$X$15)</f>
        <v>2938188.622194</v>
      </c>
      <c r="Z15" s="15">
        <f>C15*(Plan2!$Y$15*Plan3!$Y$15)</f>
        <v>7067635.576847999</v>
      </c>
      <c r="AA15" s="15">
        <f>C15*(Plan2!$Z$15*Plan3!$Z$15)</f>
        <v>-558471.97035</v>
      </c>
      <c r="AB15" s="15">
        <f>C15*(Plan2!$AA$15*Plan3!$AA$15)</f>
        <v>-2104827.015816</v>
      </c>
      <c r="AC15" s="15">
        <f>C15*(Plan2!$AB$15*Plan3!$AB$15)</f>
        <v>-732817.040004</v>
      </c>
      <c r="AD15" s="15">
        <f>C15*(Plan2!$AC$15*Plan3!$AC$15)</f>
        <v>0</v>
      </c>
      <c r="AE15" s="15">
        <f>C15*(Plan2!$AD$15*Plan3!$AD$15)</f>
        <v>0</v>
      </c>
      <c r="AF15" s="15">
        <f>C15*(Plan2!$AE$15*Plan3!$AE$15)</f>
        <v>4188519.6916185</v>
      </c>
      <c r="AG15" s="15">
        <f>C15*(Plan2!$AF$15*Plan3!$AF$15)</f>
        <v>-4420306.4701005</v>
      </c>
      <c r="AH15" s="15">
        <f>C15*(Plan2!$AG$15*Plan3!$AG$15)</f>
        <v>1720166.043393</v>
      </c>
      <c r="AI15" s="9"/>
    </row>
    <row r="16" spans="1:35" ht="15">
      <c r="A16" s="25" t="s">
        <v>50</v>
      </c>
      <c r="B16" s="26" t="s">
        <v>9</v>
      </c>
      <c r="C16" s="40">
        <v>2.122</v>
      </c>
      <c r="D16" s="41">
        <f>C16*(Plan2!$C$16*Plan3!$C$16)</f>
        <v>-482089.9915127999</v>
      </c>
      <c r="E16" s="41">
        <f>C16*(Plan2!$D$16*Plan3!$D$16)</f>
        <v>-50736.242286999994</v>
      </c>
      <c r="F16" s="41">
        <f>C16*(Plan2!$E$16*Plan3!$E$16)</f>
        <v>75098.689806</v>
      </c>
      <c r="G16" s="41">
        <f>C16*(Plan2!$F$16*Plan3!$F$16)</f>
        <v>-37139.81991079999</v>
      </c>
      <c r="H16" s="41">
        <f>C16*(Plan2!$G$16*Plan3!$G$16)</f>
        <v>285235.6843768</v>
      </c>
      <c r="I16" s="4">
        <f>C16*(Plan2!$H$16*Plan3!$H$16)</f>
        <v>0</v>
      </c>
      <c r="J16" s="4">
        <f>C16*(Plan2!$I$16*Plan3!$I$16)</f>
        <v>0</v>
      </c>
      <c r="K16" s="41">
        <f>C16*(Plan2!$J$16*Plan3!$J$16)</f>
        <v>-141453.6607872</v>
      </c>
      <c r="L16" s="41">
        <f>C16*(Plan2!$K$16*Plan3!$K$16)</f>
        <v>-153419.87470039996</v>
      </c>
      <c r="M16" s="41">
        <f>C16*(Plan2!$L$16*Plan3!$L$16)</f>
        <v>81127.638753</v>
      </c>
      <c r="N16" s="41">
        <f>C16*(Plan2!$M$16*Plan3!$M$16)</f>
        <v>6919.7138312</v>
      </c>
      <c r="O16" s="41">
        <f>C16*(Plan2!$N$16*Plan3!$N$16)</f>
        <v>2899.195232</v>
      </c>
      <c r="P16" s="63">
        <f>C16*(Plan2!$O$16*Plan3!$O$16)</f>
        <v>0</v>
      </c>
      <c r="Q16" s="63">
        <f>C16*(Plan2!$P$16*Plan3!$P$16)</f>
        <v>0</v>
      </c>
      <c r="R16" s="15">
        <f>C16*(Plan2!$Q$16*Plan3!$Q$16)</f>
        <v>-121460.69115999999</v>
      </c>
      <c r="S16" s="15">
        <f>C16*(Plan2!$R$16*Plan3!$R$16)</f>
        <v>1571630.5477488</v>
      </c>
      <c r="T16" s="15">
        <f>C16*(Plan2!$S$16*Plan3!$S$16)</f>
        <v>-28179.6458394</v>
      </c>
      <c r="U16" s="15">
        <f>C16*(Plan2!$T$16*Plan3!$T$16)</f>
        <v>19334.404168600002</v>
      </c>
      <c r="V16" s="15">
        <f>C16*(Plan2!$U$16*Plan3!$U$16)</f>
        <v>58532.5053</v>
      </c>
      <c r="W16" s="63">
        <f>C16*(Plan2!$V$16*Plan3!$V$16)</f>
        <v>0</v>
      </c>
      <c r="X16" s="63">
        <f>C16*(Plan2!$W$16*Plan3!$W$16)</f>
        <v>0</v>
      </c>
      <c r="Y16" s="15">
        <f>C16*(Plan2!$X$16*Plan3!$X$16)</f>
        <v>-85795.787296</v>
      </c>
      <c r="Z16" s="15">
        <f>C16*(Plan2!$Y$16*Plan3!$Y$16)</f>
        <v>-16214.8596078</v>
      </c>
      <c r="AA16" s="15">
        <f>C16*(Plan2!$Z$16*Plan3!$Z$16)</f>
        <v>-136169.4606312</v>
      </c>
      <c r="AB16" s="15">
        <f>C16*(Plan2!$AA$16*Plan3!$AA$16)</f>
        <v>-240747.67215079998</v>
      </c>
      <c r="AC16" s="15">
        <f>C16*(Plan2!$AB$16*Plan3!$AB$16)</f>
        <v>-7079.2746504</v>
      </c>
      <c r="AD16" s="15">
        <f>C16*(Plan2!$AC$16*Plan3!$AC$16)</f>
        <v>0</v>
      </c>
      <c r="AE16" s="15">
        <f>C16*(Plan2!$AD$16*Plan3!$AD$16)</f>
        <v>0</v>
      </c>
      <c r="AF16" s="15">
        <f>C16*(Plan2!$AE$16*Plan3!$AE$16)</f>
        <v>-319139.54808000004</v>
      </c>
      <c r="AG16" s="15">
        <f>C16*(Plan2!$AF$16*Plan3!$AF$16)</f>
        <v>-2521211.758144</v>
      </c>
      <c r="AH16" s="15">
        <f>C16*(Plan2!$AG$16*Plan3!$AG$16)</f>
        <v>825106.6587624</v>
      </c>
      <c r="AI16" s="9"/>
    </row>
    <row r="17" spans="1:35" ht="15">
      <c r="A17" s="25" t="s">
        <v>51</v>
      </c>
      <c r="B17" s="26" t="s">
        <v>10</v>
      </c>
      <c r="C17" s="42">
        <v>2.6</v>
      </c>
      <c r="D17" s="41">
        <f>C17*(Plan2!$C$17*Plan3!$C$17)</f>
        <v>-131815.59924</v>
      </c>
      <c r="E17" s="41">
        <f>C17*(Plan2!$D$17*Plan3!$D$17)</f>
        <v>763209.0694800001</v>
      </c>
      <c r="F17" s="41">
        <f>C17*(Plan2!$E$17*Plan3!$E$17)</f>
        <v>-55059.95248</v>
      </c>
      <c r="G17" s="41">
        <f>C17*(Plan2!$F$17*Plan3!$F$17)</f>
        <v>104661.18624000001</v>
      </c>
      <c r="H17" s="41">
        <f>C17*(Plan2!$G$17*Plan3!$G$17)</f>
        <v>57982.367040000005</v>
      </c>
      <c r="I17" s="4">
        <f>C17*(Plan2!$H$17*Plan3!$H$17)</f>
        <v>0</v>
      </c>
      <c r="J17" s="4">
        <f>C17*(Plan2!$I$17*Plan3!$I$17)</f>
        <v>0</v>
      </c>
      <c r="K17" s="41">
        <f>C17*(Plan2!$J$17*Plan3!$J$17)</f>
        <v>-997961.27808</v>
      </c>
      <c r="L17" s="41">
        <f>C17*(Plan2!$K$17*Plan3!$K$17)</f>
        <v>403864.9992</v>
      </c>
      <c r="M17" s="41">
        <f>C17*(Plan2!$L$17*Plan3!$L$17)</f>
        <v>924120.8147600001</v>
      </c>
      <c r="N17" s="41">
        <f>C17*(Plan2!$M$17*Plan3!$M$17)</f>
        <v>5055583.369200001</v>
      </c>
      <c r="O17" s="41">
        <f>C17*(Plan2!$N$17*Plan3!$N$17)</f>
        <v>-293877.8037</v>
      </c>
      <c r="P17" s="63">
        <f>C17*(Plan2!$O$17*Plan3!$O$17)</f>
        <v>0</v>
      </c>
      <c r="Q17" s="63">
        <f>C17*(Plan2!$P$17*Plan3!$P$17)</f>
        <v>0</v>
      </c>
      <c r="R17" s="15">
        <f>C17*(Plan2!$Q$17*Plan3!$Q$17)</f>
        <v>-56498.60944000001</v>
      </c>
      <c r="S17" s="15">
        <f>C17*(Plan2!$R$17*Plan3!$R$17)</f>
        <v>281918.43783999997</v>
      </c>
      <c r="T17" s="15">
        <f>C17*(Plan2!$S$17*Plan3!$S$17)</f>
        <v>-439825.03422</v>
      </c>
      <c r="U17" s="15">
        <f>C17*(Plan2!$T$17*Plan3!$T$17)</f>
        <v>498076.58160000003</v>
      </c>
      <c r="V17" s="15">
        <f>C17*(Plan2!$U$17*Plan3!$U$17)</f>
        <v>-1079022.61376</v>
      </c>
      <c r="W17" s="63">
        <f>C17*(Plan2!$V$17*Plan3!$V$17)</f>
        <v>0</v>
      </c>
      <c r="X17" s="63">
        <f>C17*(Plan2!$W$17*Plan3!$W$17)</f>
        <v>0</v>
      </c>
      <c r="Y17" s="15">
        <f>C17*(Plan2!$X$17*Plan3!$X$17)</f>
        <v>197617.8308</v>
      </c>
      <c r="Z17" s="15">
        <f>C17*(Plan2!$Y$17*Plan3!$Y$17)</f>
        <v>-164338.55099999998</v>
      </c>
      <c r="AA17" s="15">
        <f>C17*(Plan2!$Z$17*Plan3!$Z$17)</f>
        <v>-1172197.79456</v>
      </c>
      <c r="AB17" s="15">
        <f>C17*(Plan2!$AA$17*Plan3!$AA$17)</f>
        <v>-251333.1132</v>
      </c>
      <c r="AC17" s="15">
        <f>C17*(Plan2!$AB$17*Plan3!$AB$17)</f>
        <v>-134029.19192</v>
      </c>
      <c r="AD17" s="15">
        <f>C17*(Plan2!$AC$17*Plan3!$AC$17)</f>
        <v>0</v>
      </c>
      <c r="AE17" s="15">
        <f>C17*(Plan2!$AD$17*Plan3!$AD$17)</f>
        <v>0</v>
      </c>
      <c r="AF17" s="15">
        <f>C17*(Plan2!$AE$17*Plan3!$AE$17)</f>
        <v>162364.39128</v>
      </c>
      <c r="AG17" s="15">
        <f>C17*(Plan2!$AF$17*Plan3!$AF$17)</f>
        <v>-152630.86696</v>
      </c>
      <c r="AH17" s="15">
        <f>C17*(Plan2!$AG$17*Plan3!$AG$17)</f>
        <v>35569.0179</v>
      </c>
      <c r="AI17" s="9"/>
    </row>
    <row r="18" spans="1:35" ht="15">
      <c r="A18" s="25" t="s">
        <v>79</v>
      </c>
      <c r="B18" s="26" t="s">
        <v>11</v>
      </c>
      <c r="C18" s="40">
        <v>3.482</v>
      </c>
      <c r="D18" s="41">
        <f>C18*(Plan2!$C$18*Plan3!$C$18)</f>
        <v>276468.334744</v>
      </c>
      <c r="E18" s="41">
        <f>C18*(Plan2!$D$18*Plan3!$D$18)</f>
        <v>-1202699.9975979999</v>
      </c>
      <c r="F18" s="41">
        <f>C18*(Plan2!$E$18*Plan3!$E$18)</f>
        <v>4759341.8623938</v>
      </c>
      <c r="G18" s="41">
        <f>C18*(Plan2!$F$18*Plan3!$F$18)</f>
        <v>-119662.662704</v>
      </c>
      <c r="H18" s="41">
        <f>C18*(Plan2!$G$18*Plan3!$G$18)</f>
        <v>895499.6990346002</v>
      </c>
      <c r="I18" s="4">
        <f>C18*(Plan2!$H$18*Plan3!$H$18)</f>
        <v>0</v>
      </c>
      <c r="J18" s="4">
        <f>C18*(Plan2!$I$18*Plan3!$I$18)</f>
        <v>0</v>
      </c>
      <c r="K18" s="41">
        <f>C18*(Plan2!$J$18*Plan3!$J$18)</f>
        <v>-1693502.6703312</v>
      </c>
      <c r="L18" s="41">
        <f>C18*(Plan2!$K$18*Plan3!$K$18)</f>
        <v>433806.7019468</v>
      </c>
      <c r="M18" s="41">
        <f>C18*(Plan2!$L$18*Plan3!$L$18)</f>
        <v>128747.47195179999</v>
      </c>
      <c r="N18" s="41">
        <f>C18*(Plan2!$M$18*Plan3!$M$18)</f>
        <v>-772604.882714</v>
      </c>
      <c r="O18" s="41">
        <f>C18*(Plan2!$N$18*Plan3!$N$18)</f>
        <v>-328044.01332120004</v>
      </c>
      <c r="P18" s="63">
        <f>C18*(Plan2!$O$18*Plan3!$O$18)</f>
        <v>0</v>
      </c>
      <c r="Q18" s="63">
        <f>C18*(Plan2!$P$18*Plan3!$P$18)</f>
        <v>0</v>
      </c>
      <c r="R18" s="15">
        <f>C18*(Plan2!$Q$18*Plan3!$Q$18)</f>
        <v>-791122.5358146002</v>
      </c>
      <c r="S18" s="15">
        <f>C18*(Plan2!$R$18*Plan3!$R$18)</f>
        <v>71988.42375760002</v>
      </c>
      <c r="T18" s="15">
        <f>C18*(Plan2!$S$18*Plan3!$S$18)</f>
        <v>1092147.288012</v>
      </c>
      <c r="U18" s="15">
        <f>C18*(Plan2!$T$18*Plan3!$T$18)</f>
        <v>-2523418.687312</v>
      </c>
      <c r="V18" s="15">
        <f>C18*(Plan2!$U$18*Plan3!$U$18)</f>
        <v>-2124684.9568436006</v>
      </c>
      <c r="W18" s="63">
        <f>C18*(Plan2!$V$18*Plan3!$V$18)</f>
        <v>0</v>
      </c>
      <c r="X18" s="63">
        <f>C18*(Plan2!$W$18*Plan3!$W$18)</f>
        <v>0</v>
      </c>
      <c r="Y18" s="15">
        <f>C18*(Plan2!$X$18*Plan3!$X$18)</f>
        <v>838438.2871920001</v>
      </c>
      <c r="Z18" s="15">
        <f>C18*(Plan2!$Y$18*Plan3!$Y$18)</f>
        <v>1368606.827224</v>
      </c>
      <c r="AA18" s="15">
        <f>C18*(Plan2!$Z$18*Plan3!$Z$18)</f>
        <v>-1471484.585532</v>
      </c>
      <c r="AB18" s="15">
        <f>C18*(Plan2!$AA$18*Plan3!$AA$18)</f>
        <v>-2420465.6652257997</v>
      </c>
      <c r="AC18" s="15">
        <f>C18*(Plan2!$AB$18*Plan3!$AB$18)</f>
        <v>414204.5667146001</v>
      </c>
      <c r="AD18" s="15">
        <f>C18*(Plan2!$AC$18*Plan3!$AC$18)</f>
        <v>0</v>
      </c>
      <c r="AE18" s="15">
        <f>C18*(Plan2!$AD$18*Plan3!$AD$18)</f>
        <v>0</v>
      </c>
      <c r="AF18" s="15">
        <f>C18*(Plan2!$AE$18*Plan3!$AE$18)</f>
        <v>0</v>
      </c>
      <c r="AG18" s="15">
        <f>C18*(Plan2!$AF$18*Plan3!$AF$18)</f>
        <v>-51063.448173</v>
      </c>
      <c r="AH18" s="15">
        <f>C18*(Plan2!$AG$18*Plan3!$AG$18)</f>
        <v>-2407390.0706646</v>
      </c>
      <c r="AI18" s="9"/>
    </row>
    <row r="19" spans="1:35" ht="15">
      <c r="A19" s="25" t="s">
        <v>80</v>
      </c>
      <c r="B19" s="26" t="s">
        <v>12</v>
      </c>
      <c r="C19" s="40">
        <v>3.345</v>
      </c>
      <c r="D19" s="41">
        <f>C19*(Plan2!$C$19*Plan3!$C$19)</f>
        <v>890986.48284</v>
      </c>
      <c r="E19" s="41">
        <f>C19*(Plan2!$D$19*Plan3!$D$19)</f>
        <v>113279.140161</v>
      </c>
      <c r="F19" s="41">
        <f>C19*(Plan2!$E$19*Plan3!$E$19)</f>
        <v>-897697.3824</v>
      </c>
      <c r="G19" s="41">
        <f>C19*(Plan2!$F$19*Plan3!$F$19)</f>
        <v>-1893479.4976845</v>
      </c>
      <c r="H19" s="41">
        <f>C19*(Plan2!$G$19*Plan3!$G$19)</f>
        <v>1085250.118134</v>
      </c>
      <c r="I19" s="4">
        <f>C19*(Plan2!$H$19*Plan3!$H$19)</f>
        <v>0</v>
      </c>
      <c r="J19" s="4">
        <f>C19*(Plan2!$I$19*Plan3!$I$19)</f>
        <v>0</v>
      </c>
      <c r="K19" s="41">
        <f>C19*(Plan2!$J$19*Plan3!$J$19)</f>
        <v>-372493.0167675</v>
      </c>
      <c r="L19" s="41">
        <f>C19*(Plan2!$K$19*Plan3!$K$19)</f>
        <v>1360389.789612</v>
      </c>
      <c r="M19" s="41">
        <f>C19*(Plan2!$L$19*Plan3!$L$19)</f>
        <v>702795.575295</v>
      </c>
      <c r="N19" s="41">
        <f>C19*(Plan2!$M$19*Plan3!$M$19)</f>
        <v>-74504.614653</v>
      </c>
      <c r="O19" s="41">
        <f>C19*(Plan2!$N$19*Plan3!$N$19)</f>
        <v>-455682.9724230001</v>
      </c>
      <c r="P19" s="63">
        <f>C19*(Plan2!$O$19*Plan3!$O$19)</f>
        <v>0</v>
      </c>
      <c r="Q19" s="63">
        <f>C19*(Plan2!$P$19*Plan3!$P$19)</f>
        <v>0</v>
      </c>
      <c r="R19" s="15">
        <f>C19*(Plan2!$Q$19*Plan3!$Q$19)</f>
        <v>168700.1233965</v>
      </c>
      <c r="S19" s="15">
        <f>C19*(Plan2!$R$19*Plan3!$R$19)</f>
        <v>258555.36753000005</v>
      </c>
      <c r="T19" s="15">
        <f>C19*(Plan2!$S$19*Plan3!$S$19)</f>
        <v>0</v>
      </c>
      <c r="U19" s="15">
        <f>C19*(Plan2!$T$19*Plan3!$T$19)</f>
        <v>-172477.14051599998</v>
      </c>
      <c r="V19" s="15">
        <f>C19*(Plan2!$U$19*Plan3!$U$19)</f>
        <v>-426433.941198</v>
      </c>
      <c r="W19" s="63">
        <f>C19*(Plan2!$V$19*Plan3!$V$19)</f>
        <v>0</v>
      </c>
      <c r="X19" s="63">
        <f>C19*(Plan2!$W$19*Plan3!$W$19)</f>
        <v>0</v>
      </c>
      <c r="Y19" s="15">
        <f>C19*(Plan2!$X$19*Plan3!$X$19)</f>
        <v>286240.3587075</v>
      </c>
      <c r="Z19" s="15">
        <f>C19*(Plan2!$Y$19*Plan3!$Y$19)</f>
        <v>-150955.3600065</v>
      </c>
      <c r="AA19" s="15">
        <f>C19*(Plan2!$Z$19*Plan3!$Z$19)</f>
        <v>-1827511.9682820002</v>
      </c>
      <c r="AB19" s="15">
        <f>C19*(Plan2!$AA$19*Plan3!$AA$19)</f>
        <v>-4916977.753908001</v>
      </c>
      <c r="AC19" s="15">
        <f>C19*(Plan2!$AB$19*Plan3!$AB$19)</f>
        <v>880969.065498</v>
      </c>
      <c r="AD19" s="15">
        <f>C19*(Plan2!$AC$19*Plan3!$AC$19)</f>
        <v>0</v>
      </c>
      <c r="AE19" s="15">
        <f>C19*(Plan2!$AD$19*Plan3!$AD$19)</f>
        <v>0</v>
      </c>
      <c r="AF19" s="15">
        <f>C19*(Plan2!$AE$19*Plan3!$AE$19)</f>
        <v>844190.0934</v>
      </c>
      <c r="AG19" s="15">
        <f>C19*(Plan2!$AF$19*Plan3!$AF$19)</f>
        <v>1949183.6438670002</v>
      </c>
      <c r="AH19" s="15">
        <f>C19*(Plan2!$AG$19*Plan3!$AG$19)</f>
        <v>4986003.769677</v>
      </c>
      <c r="AI19" s="9"/>
    </row>
    <row r="20" spans="1:35" ht="15">
      <c r="A20" s="25" t="s">
        <v>52</v>
      </c>
      <c r="B20" s="26" t="s">
        <v>13</v>
      </c>
      <c r="C20" s="40">
        <v>2.527</v>
      </c>
      <c r="D20" s="41">
        <f>C20*(Plan2!$C$20*Plan3!$C$20)</f>
        <v>1868474.724221</v>
      </c>
      <c r="E20" s="41">
        <f>C20*(Plan2!$D$20*Plan3!$D$20)</f>
        <v>-384654.5754317</v>
      </c>
      <c r="F20" s="41">
        <f>C20*(Plan2!$E$20*Plan3!$E$20)</f>
        <v>2599710.2241152003</v>
      </c>
      <c r="G20" s="41">
        <f>C20*(Plan2!$F$20*Plan3!$F$20)</f>
        <v>-1552302.1775520002</v>
      </c>
      <c r="H20" s="41">
        <f>C20*(Plan2!$G$20*Plan3!$G$20)</f>
        <v>-1261726.5872834001</v>
      </c>
      <c r="I20" s="4">
        <f>C20*(Plan2!$H$20*Plan3!$H$20)</f>
        <v>0</v>
      </c>
      <c r="J20" s="4">
        <f>C20*(Plan2!$I$20*Plan3!$I$20)</f>
        <v>0</v>
      </c>
      <c r="K20" s="41">
        <f>C20*(Plan2!$J$20*Plan3!$J$20)</f>
        <v>-6048219.6264875</v>
      </c>
      <c r="L20" s="41">
        <f>C20*(Plan2!$K$20*Plan3!$K$20)</f>
        <v>613533.0076092001</v>
      </c>
      <c r="M20" s="41">
        <f>C20*(Plan2!$L$20*Plan3!$L$20)</f>
        <v>6041783.7140472</v>
      </c>
      <c r="N20" s="41">
        <f>C20*(Plan2!$M$20*Plan3!$M$20)</f>
        <v>1120438.6396952001</v>
      </c>
      <c r="O20" s="41">
        <f>C20*(Plan2!$N$20*Plan3!$N$20)</f>
        <v>-1233094.539628</v>
      </c>
      <c r="P20" s="63">
        <f>C20*(Plan2!$O$20*Plan3!$O$20)</f>
        <v>0</v>
      </c>
      <c r="Q20" s="63">
        <f>C20*(Plan2!$P$20*Plan3!$P$20)</f>
        <v>0</v>
      </c>
      <c r="R20" s="15">
        <f>C20*(Plan2!$Q$20*Plan3!$Q$20)</f>
        <v>-4293924.6160503</v>
      </c>
      <c r="S20" s="15">
        <f>C20*(Plan2!$R$20*Plan3!$R$20)</f>
        <v>1017506.8379224001</v>
      </c>
      <c r="T20" s="15">
        <f>C20*(Plan2!$S$20*Plan3!$S$20)</f>
        <v>-3009433.7175651</v>
      </c>
      <c r="U20" s="15">
        <f>C20*(Plan2!$T$20*Plan3!$T$20)</f>
        <v>3561767.6162929</v>
      </c>
      <c r="V20" s="15">
        <f>C20*(Plan2!$U$20*Plan3!$U$20)</f>
        <v>-2091216.6348318</v>
      </c>
      <c r="W20" s="63">
        <f>C20*(Plan2!$V$20*Plan3!$V$20)</f>
        <v>0</v>
      </c>
      <c r="X20" s="63">
        <f>C20*(Plan2!$W$20*Plan3!$W$20)</f>
        <v>0</v>
      </c>
      <c r="Y20" s="15">
        <f>C20*(Plan2!$X$20*Plan3!$X$20)</f>
        <v>163367.17342260003</v>
      </c>
      <c r="Z20" s="15">
        <f>C20*(Plan2!$Y$20*Plan3!$Y$20)</f>
        <v>-5783584.5880512</v>
      </c>
      <c r="AA20" s="15">
        <f>C20*(Plan2!$Z$20*Plan3!$Z$20)</f>
        <v>-986815.2708631001</v>
      </c>
      <c r="AB20" s="15">
        <f>C20*(Plan2!$AA$20*Plan3!$AA$20)</f>
        <v>-1392160.2304022</v>
      </c>
      <c r="AC20" s="15">
        <f>C20*(Plan2!$AB$20*Plan3!$AB$20)</f>
        <v>-412032.85456410004</v>
      </c>
      <c r="AD20" s="15">
        <f>C20*(Plan2!$AC$20*Plan3!$AC$20)</f>
        <v>0</v>
      </c>
      <c r="AE20" s="15">
        <f>C20*(Plan2!$AD$20*Plan3!$AD$20)</f>
        <v>0</v>
      </c>
      <c r="AF20" s="15">
        <f>C20*(Plan2!$AE$20*Plan3!$AE$20)</f>
        <v>-3236952.7910300004</v>
      </c>
      <c r="AG20" s="15">
        <f>C20*(Plan2!$AF$20*Plan3!$AF$20)</f>
        <v>-3323315.0164031996</v>
      </c>
      <c r="AH20" s="15">
        <f>C20*(Plan2!$AG$20*Plan3!$AG$20)</f>
        <v>4310445.3260820005</v>
      </c>
      <c r="AI20" s="9"/>
    </row>
    <row r="21" spans="1:35" ht="15">
      <c r="A21" s="25" t="s">
        <v>53</v>
      </c>
      <c r="B21" s="26" t="s">
        <v>14</v>
      </c>
      <c r="C21" s="40">
        <v>2.407</v>
      </c>
      <c r="D21" s="41">
        <f>C21*(Plan2!$C$21*Plan3!$C$21)</f>
        <v>1326862.9569546</v>
      </c>
      <c r="E21" s="41">
        <f>C21*(Plan2!$D$21*Plan3!$D$21)</f>
        <v>696261.235306</v>
      </c>
      <c r="F21" s="41">
        <f>C21*(Plan2!$E$21*Plan3!$E$21)</f>
        <v>-1007172.9939716</v>
      </c>
      <c r="G21" s="41">
        <f>C21*(Plan2!$F$21*Plan3!$F$21)</f>
        <v>-1285608.6584848</v>
      </c>
      <c r="H21" s="41">
        <f>C21*(Plan2!$G$21*Plan3!$G$21)</f>
        <v>1405091.5954656</v>
      </c>
      <c r="I21" s="4">
        <f>C21*(Plan2!$H$21*Plan3!$H$21)</f>
        <v>0</v>
      </c>
      <c r="J21" s="4">
        <f>C21*(Plan2!$I$21*Plan3!$I$21)</f>
        <v>0</v>
      </c>
      <c r="K21" s="41">
        <f>C21*(Plan2!$J$21*Plan3!$J$21)</f>
        <v>-613670.636209</v>
      </c>
      <c r="L21" s="41">
        <f>C21*(Plan2!$K$21*Plan3!$K$21)</f>
        <v>323166.4850304</v>
      </c>
      <c r="M21" s="41">
        <f>C21*(Plan2!$L$21*Plan3!$L$21)</f>
        <v>2794463.8896635002</v>
      </c>
      <c r="N21" s="41">
        <f>C21*(Plan2!$M$21*Plan3!$M$21)</f>
        <v>-1778476.9804004</v>
      </c>
      <c r="O21" s="41">
        <f>C21*(Plan2!$N$21*Plan3!$N$21)</f>
        <v>-4924360.7247048</v>
      </c>
      <c r="P21" s="63">
        <f>C21*(Plan2!$O$21*Plan3!$O$21)</f>
        <v>0</v>
      </c>
      <c r="Q21" s="63">
        <f>C21*(Plan2!$P$21*Plan3!$P$21)</f>
        <v>0</v>
      </c>
      <c r="R21" s="15">
        <f>C21*(Plan2!$Q$21*Plan3!$Q$21)</f>
        <v>-2575825.2048375</v>
      </c>
      <c r="S21" s="15">
        <f>C21*(Plan2!$R$21*Plan3!$R$21)</f>
        <v>3678628.6908</v>
      </c>
      <c r="T21" s="15">
        <f>C21*(Plan2!$S$21*Plan3!$S$21)</f>
        <v>-1518315.4736288</v>
      </c>
      <c r="U21" s="15">
        <f>C21*(Plan2!$T$21*Plan3!$T$21)</f>
        <v>724772.7426686999</v>
      </c>
      <c r="V21" s="15">
        <f>C21*(Plan2!$U$21*Plan3!$U$21)</f>
        <v>-2125027.6235160003</v>
      </c>
      <c r="W21" s="63">
        <f>C21*(Plan2!$V$21*Plan3!$V$21)</f>
        <v>0</v>
      </c>
      <c r="X21" s="63">
        <f>C21*(Plan2!$W$21*Plan3!$W$21)</f>
        <v>0</v>
      </c>
      <c r="Y21" s="15">
        <f>C21*(Plan2!$X$21*Plan3!$X$21)</f>
        <v>0</v>
      </c>
      <c r="Z21" s="15">
        <f>C21*(Plan2!$Y$21*Plan3!$Y$21)</f>
        <v>236289.2707056</v>
      </c>
      <c r="AA21" s="15">
        <f>C21*(Plan2!$Z$21*Plan3!$Z$21)</f>
        <v>6633986.6863623</v>
      </c>
      <c r="AB21" s="15">
        <f>C21*(Plan2!$AA$21*Plan3!$AA$21)</f>
        <v>-965181.490614</v>
      </c>
      <c r="AC21" s="15">
        <f>C21*(Plan2!$AB$21*Plan3!$AB$21)</f>
        <v>-1143276.4508099998</v>
      </c>
      <c r="AD21" s="15">
        <f>C21*(Plan2!$AC$21*Plan3!$AC$21)</f>
        <v>0</v>
      </c>
      <c r="AE21" s="15">
        <f>C21*(Plan2!$AD$21*Plan3!$AD$21)</f>
        <v>0</v>
      </c>
      <c r="AF21" s="15">
        <f>C21*(Plan2!$AE$21*Plan3!$AE$21)</f>
        <v>-4202774.984106</v>
      </c>
      <c r="AG21" s="15">
        <f>C21*(Plan2!$AF$21*Plan3!$AF$21)</f>
        <v>-2722862.134953</v>
      </c>
      <c r="AH21" s="15">
        <f>C21*(Plan2!$AG$21*Plan3!$AG$21)</f>
        <v>3799963.6970599</v>
      </c>
      <c r="AI21" s="9"/>
    </row>
    <row r="22" spans="1:35" ht="15">
      <c r="A22" s="25" t="s">
        <v>54</v>
      </c>
      <c r="B22" s="26" t="s">
        <v>15</v>
      </c>
      <c r="C22" s="40">
        <v>2.416</v>
      </c>
      <c r="D22" s="41">
        <f>C22*(Plan2!$C$22*Plan3!$C$22)</f>
        <v>914808.7195711999</v>
      </c>
      <c r="E22" s="41">
        <f>C22*(Plan2!$D$22*Plan3!$D$22)</f>
        <v>-440452.88572799996</v>
      </c>
      <c r="F22" s="41">
        <f>C22*(Plan2!$E$22*Plan3!$E$22)</f>
        <v>-318405.79968</v>
      </c>
      <c r="G22" s="41">
        <f>C22*(Plan2!$F$22*Plan3!$F$22)</f>
        <v>-297996.0782016</v>
      </c>
      <c r="H22" s="41">
        <f>C22*(Plan2!$G$22*Plan3!$G$22)</f>
        <v>-656553.9907136001</v>
      </c>
      <c r="I22" s="4">
        <f>C22*(Plan2!$H$22*Plan3!$H$22)</f>
        <v>0</v>
      </c>
      <c r="J22" s="4">
        <f>C22*(Plan2!$I$22*Plan3!$I$22)</f>
        <v>0</v>
      </c>
      <c r="K22" s="41">
        <f>C22*(Plan2!$J$22*Plan3!$J$22)</f>
        <v>-2410896.437976</v>
      </c>
      <c r="L22" s="41">
        <f>C22*(Plan2!$K$22*Plan3!$K$22)</f>
        <v>2936241.6664896</v>
      </c>
      <c r="M22" s="41">
        <f>C22*(Plan2!$L$22*Plan3!$L$22)</f>
        <v>5407133.8001536</v>
      </c>
      <c r="N22" s="41">
        <f>C22*(Plan2!$M$22*Plan3!$M$22)</f>
        <v>0</v>
      </c>
      <c r="O22" s="41">
        <f>C22*(Plan2!$N$22*Plan3!$N$22)</f>
        <v>-3624993.4901248002</v>
      </c>
      <c r="P22" s="63">
        <f>C22*(Plan2!$O$22*Plan3!$O$22)</f>
        <v>0</v>
      </c>
      <c r="Q22" s="63">
        <f>C22*(Plan2!$P$22*Plan3!$P$22)</f>
        <v>0</v>
      </c>
      <c r="R22" s="15">
        <f>C22*(Plan2!$Q$22*Plan3!$Q$22)</f>
        <v>-2852416.0381984</v>
      </c>
      <c r="S22" s="15">
        <f>C22*(Plan2!$R$22*Plan3!$R$22)</f>
        <v>2165808.899696</v>
      </c>
      <c r="T22" s="15">
        <f>C22*(Plan2!$S$22*Plan3!$S$22)</f>
        <v>356915.81529600004</v>
      </c>
      <c r="U22" s="15">
        <f>C22*(Plan2!$T$22*Plan3!$T$22)</f>
        <v>1386960.113112</v>
      </c>
      <c r="V22" s="15">
        <f>C22*(Plan2!$U$22*Plan3!$U$22)</f>
        <v>-807576.755232</v>
      </c>
      <c r="W22" s="63">
        <f>C22*(Plan2!$V$22*Plan3!$V$22)</f>
        <v>0</v>
      </c>
      <c r="X22" s="63">
        <f>C22*(Plan2!$W$22*Plan3!$W$22)</f>
        <v>0</v>
      </c>
      <c r="Y22" s="15">
        <f>C22*(Plan2!$X$22*Plan3!$X$22)</f>
        <v>2561304.733</v>
      </c>
      <c r="Z22" s="15">
        <f>C22*(Plan2!$Y$22*Plan3!$Y$22)</f>
        <v>-254870.10323839998</v>
      </c>
      <c r="AA22" s="15">
        <f>C22*(Plan2!$Z$22*Plan3!$Z$22)</f>
        <v>-1789670.5365184</v>
      </c>
      <c r="AB22" s="15">
        <f>C22*(Plan2!$AA$22*Plan3!$AA$22)</f>
        <v>1981666.0517568</v>
      </c>
      <c r="AC22" s="15">
        <f>C22*(Plan2!$AB$22*Plan3!$AB$22)</f>
        <v>-822025.1861247999</v>
      </c>
      <c r="AD22" s="15">
        <f>C22*(Plan2!$AC$22*Plan3!$AC$22)</f>
        <v>0</v>
      </c>
      <c r="AE22" s="15">
        <f>C22*(Plan2!$AD$22*Plan3!$AD$22)</f>
        <v>0</v>
      </c>
      <c r="AF22" s="15">
        <f>C22*(Plan2!$AE$22*Plan3!$AE$22)</f>
        <v>-3989545.1555648</v>
      </c>
      <c r="AG22" s="15">
        <f>C22*(Plan2!$AF$22*Plan3!$AF$22)</f>
        <v>-10102401.0378112</v>
      </c>
      <c r="AH22" s="15">
        <f>C22*(Plan2!$AG$22*Plan3!$AG$22)</f>
        <v>1862552.400912</v>
      </c>
      <c r="AI22" s="9"/>
    </row>
    <row r="23" spans="1:35" ht="15">
      <c r="A23" s="25" t="s">
        <v>55</v>
      </c>
      <c r="B23" s="26" t="s">
        <v>16</v>
      </c>
      <c r="C23" s="42">
        <v>1.24</v>
      </c>
      <c r="D23" s="41">
        <f>C23*(Plan2!$C$23*Plan3!$C$23)</f>
        <v>788789.3207999999</v>
      </c>
      <c r="E23" s="41">
        <f>C23*(Plan2!$D$23*Plan3!$D$23)</f>
        <v>162178.06859999997</v>
      </c>
      <c r="F23" s="41">
        <f>C23*(Plan2!$E$23*Plan3!$E$23)</f>
        <v>-1284864.821424</v>
      </c>
      <c r="G23" s="41">
        <f>C23*(Plan2!$F$23*Plan3!$F$23)</f>
        <v>335690.812528</v>
      </c>
      <c r="H23" s="41">
        <f>C23*(Plan2!$G$23*Plan3!$G$23)</f>
        <v>-394903.1937</v>
      </c>
      <c r="I23" s="4">
        <f>C23*(Plan2!$H$23*Plan3!$H$23)</f>
        <v>0</v>
      </c>
      <c r="J23" s="4">
        <f>C23*(Plan2!$I$23*Plan3!$I$23)</f>
        <v>0</v>
      </c>
      <c r="K23" s="41">
        <f>C23*(Plan2!$J$23*Plan3!$J$23)</f>
        <v>-268931.67504400003</v>
      </c>
      <c r="L23" s="41">
        <f>C23*(Plan2!$K$23*Plan3!$K$23)</f>
        <v>115431.12756000001</v>
      </c>
      <c r="M23" s="41">
        <f>C23*(Plan2!$L$23*Plan3!$L$23)</f>
        <v>597243.9298200001</v>
      </c>
      <c r="N23" s="41">
        <f>C23*(Plan2!$M$23*Plan3!$M$23)</f>
        <v>398091.34182800003</v>
      </c>
      <c r="O23" s="41">
        <f>C23*(Plan2!$N$23*Plan3!$N$23)</f>
        <v>1416815.3356239998</v>
      </c>
      <c r="P23" s="63">
        <f>C23*(Plan2!$O$23*Plan3!$O$23)</f>
        <v>0</v>
      </c>
      <c r="Q23" s="63">
        <f>C23*(Plan2!$P$23*Plan3!$P$23)</f>
        <v>0</v>
      </c>
      <c r="R23" s="15">
        <f>C23*(Plan2!$Q$23*Plan3!$Q$23)</f>
        <v>-3253441.35286</v>
      </c>
      <c r="S23" s="15">
        <f>C23*(Plan2!$R$23*Plan3!$R$23)</f>
        <v>963628.18</v>
      </c>
      <c r="T23" s="15">
        <f>C23*(Plan2!$S$23*Plan3!$S$23)</f>
        <v>-523802.583988</v>
      </c>
      <c r="U23" s="15">
        <f>C23*(Plan2!$T$23*Plan3!$T$23)</f>
        <v>574991.255124</v>
      </c>
      <c r="V23" s="15">
        <f>C23*(Plan2!$U$23*Plan3!$U$23)</f>
        <v>-908900.439744</v>
      </c>
      <c r="W23" s="63">
        <f>C23*(Plan2!$V$23*Plan3!$V$23)</f>
        <v>0</v>
      </c>
      <c r="X23" s="63">
        <f>C23*(Plan2!$W$23*Plan3!$W$23)</f>
        <v>0</v>
      </c>
      <c r="Y23" s="15">
        <f>C23*(Plan2!$X$23*Plan3!$X$23)</f>
        <v>-410231.805984</v>
      </c>
      <c r="Z23" s="15">
        <f>C23*(Plan2!$Y$23*Plan3!$Y$23)</f>
        <v>141667.60407200002</v>
      </c>
      <c r="AA23" s="15">
        <f>C23*(Plan2!$Z$23*Plan3!$Z$23)</f>
        <v>-851614.16508</v>
      </c>
      <c r="AB23" s="15">
        <f>C23*(Plan2!$AA$23*Plan3!$AA$23)</f>
        <v>469514.890096</v>
      </c>
      <c r="AC23" s="15">
        <f>C23*(Plan2!$AB$23*Plan3!$AB$23)</f>
        <v>-70668.145104</v>
      </c>
      <c r="AD23" s="15">
        <f>C23*(Plan2!$AC$23*Plan3!$AC$23)</f>
        <v>0</v>
      </c>
      <c r="AE23" s="15">
        <f>C23*(Plan2!$AD$23*Plan3!$AD$23)</f>
        <v>0</v>
      </c>
      <c r="AF23" s="15">
        <f>C23*(Plan2!$AE$23*Plan3!$AE$23)</f>
        <v>1100296.62326</v>
      </c>
      <c r="AG23" s="15">
        <f>C23*(Plan2!$AF$23*Plan3!$AF$23)</f>
        <v>-467848.86899999995</v>
      </c>
      <c r="AH23" s="15">
        <f>C23*(Plan2!$AG$23*Plan3!$AG$23)</f>
        <v>42728.70864</v>
      </c>
      <c r="AI23" s="9"/>
    </row>
    <row r="24" spans="1:35" ht="15">
      <c r="A24" s="25" t="s">
        <v>56</v>
      </c>
      <c r="B24" s="26" t="s">
        <v>17</v>
      </c>
      <c r="C24" s="42">
        <v>1.58</v>
      </c>
      <c r="D24" s="41">
        <f>C24*(Plan2!$C$24*Plan3!$C$24)</f>
        <v>-263452.9525</v>
      </c>
      <c r="E24" s="41">
        <f>C24*(Plan2!$D$24*Plan3!$D$24)</f>
        <v>0</v>
      </c>
      <c r="F24" s="41">
        <f>C24*(Plan2!$E$24*Plan3!$E$24)</f>
        <v>-333101.483288</v>
      </c>
      <c r="G24" s="41">
        <f>C24*(Plan2!$F$24*Plan3!$F$24)</f>
        <v>-1184755.360226</v>
      </c>
      <c r="H24" s="41">
        <f>C24*(Plan2!$G$24*Plan3!$G$24)</f>
        <v>-1017144.157184</v>
      </c>
      <c r="I24" s="4">
        <f>C24*(Plan2!$H$24*Plan3!$H$24)</f>
        <v>0</v>
      </c>
      <c r="J24" s="4">
        <f>C24*(Plan2!$I$24*Plan3!$I$24)</f>
        <v>0</v>
      </c>
      <c r="K24" s="41">
        <f>C24*(Plan2!$J$24*Plan3!$J$24)</f>
        <v>684219.438924</v>
      </c>
      <c r="L24" s="41">
        <f>C24*(Plan2!$K$24*Plan3!$K$24)</f>
        <v>1195692.00694</v>
      </c>
      <c r="M24" s="41">
        <f>C24*(Plan2!$L$24*Plan3!$L$24)</f>
        <v>-39780.14664</v>
      </c>
      <c r="N24" s="41">
        <f>C24*(Plan2!$M$24*Plan3!$M$24)</f>
        <v>364896.1968</v>
      </c>
      <c r="O24" s="41">
        <f>C24*(Plan2!$N$24*Plan3!$N$24)</f>
        <v>36073.921048000004</v>
      </c>
      <c r="P24" s="63">
        <f>C24*(Plan2!$O$24*Plan3!$O$24)</f>
        <v>0</v>
      </c>
      <c r="Q24" s="63">
        <f>C24*(Plan2!$P$24*Plan3!$P$24)</f>
        <v>0</v>
      </c>
      <c r="R24" s="15">
        <f>C24*(Plan2!$Q$24*Plan3!$Q$24)</f>
        <v>-19892.467652</v>
      </c>
      <c r="S24" s="15">
        <f>C24*(Plan2!$R$24*Plan3!$R$24)</f>
        <v>-2433696.179408</v>
      </c>
      <c r="T24" s="15">
        <f>C24*(Plan2!$S$24*Plan3!$S$24)</f>
        <v>-447453.97444</v>
      </c>
      <c r="U24" s="15">
        <f>C24*(Plan2!$T$24*Plan3!$T$24)</f>
        <v>412870.183782</v>
      </c>
      <c r="V24" s="15">
        <f>C24*(Plan2!$U$24*Plan3!$U$24)</f>
        <v>-256975.77678600003</v>
      </c>
      <c r="W24" s="63">
        <f>C24*(Plan2!$V$24*Plan3!$V$24)</f>
        <v>0</v>
      </c>
      <c r="X24" s="63">
        <f>C24*(Plan2!$W$24*Plan3!$W$24)</f>
        <v>0</v>
      </c>
      <c r="Y24" s="15">
        <f>C24*(Plan2!$X$24*Plan3!$X$24)</f>
        <v>318072.10996000003</v>
      </c>
      <c r="Z24" s="15">
        <f>C24*(Plan2!$Y$24*Plan3!$Y$24)</f>
        <v>39796.399152</v>
      </c>
      <c r="AA24" s="15">
        <f>C24*(Plan2!$Z$24*Plan3!$Z$24)</f>
        <v>-617760.392832</v>
      </c>
      <c r="AB24" s="15">
        <f>C24*(Plan2!$AA$24*Plan3!$AA$24)</f>
        <v>-249361.76832000003</v>
      </c>
      <c r="AC24" s="15">
        <f>C24*(Plan2!$AB$24*Plan3!$AB$24)</f>
        <v>-170476.54678800004</v>
      </c>
      <c r="AD24" s="15">
        <f>C24*(Plan2!$AC$24*Plan3!$AC$24)</f>
        <v>0</v>
      </c>
      <c r="AE24" s="15">
        <f>C24*(Plan2!$AD$24*Plan3!$AD$24)</f>
        <v>0</v>
      </c>
      <c r="AF24" s="15">
        <f>C24*(Plan2!$AE$24*Plan3!$AE$24)</f>
        <v>616946.18976</v>
      </c>
      <c r="AG24" s="15">
        <f>C24*(Plan2!$AF$24*Plan3!$AF$24)</f>
        <v>-318641.63044000004</v>
      </c>
      <c r="AH24" s="15">
        <f>C24*(Plan2!$AG$24*Plan3!$AG$24)</f>
        <v>-361347.19953600003</v>
      </c>
      <c r="AI24" s="9"/>
    </row>
    <row r="25" spans="1:35" ht="15">
      <c r="A25" s="25" t="s">
        <v>82</v>
      </c>
      <c r="B25" s="26" t="s">
        <v>18</v>
      </c>
      <c r="C25" s="42">
        <v>1.305</v>
      </c>
      <c r="D25" s="41">
        <f>C25*(Plan2!$C$25*Plan3!$C$25)</f>
        <v>927931.3081784999</v>
      </c>
      <c r="E25" s="41">
        <f>C25*(Plan2!$D$25*Plan3!$D$25)</f>
        <v>772414.2342404999</v>
      </c>
      <c r="F25" s="41">
        <f>C25*(Plan2!$E$25*Plan3!$E$25)</f>
        <v>-120643.995852</v>
      </c>
      <c r="G25" s="41">
        <f>C25*(Plan2!$F$25*Plan3!$F$25)</f>
        <v>737947.399392</v>
      </c>
      <c r="H25" s="41">
        <f>C25*(Plan2!$G$25*Plan3!$G$25)</f>
        <v>560614.6948724999</v>
      </c>
      <c r="I25" s="4">
        <f>C25*(Plan2!$H$25*Plan3!$H$25)</f>
        <v>0</v>
      </c>
      <c r="J25" s="4">
        <f>C25*(Plan2!$I$25*Plan3!$I$25)</f>
        <v>0</v>
      </c>
      <c r="K25" s="41">
        <f>C25*(Plan2!$J$25*Plan3!$J$25)</f>
        <v>-76170.59235</v>
      </c>
      <c r="L25" s="41">
        <f>C25*(Plan2!$K$25*Plan3!$K$25)</f>
        <v>-509435.45999999996</v>
      </c>
      <c r="M25" s="41">
        <f>C25*(Plan2!$L$25*Plan3!$L$25)</f>
        <v>-103088.4218865</v>
      </c>
      <c r="N25" s="41">
        <f>C25*(Plan2!$M$25*Plan3!$M$25)</f>
        <v>757732.7104515</v>
      </c>
      <c r="O25" s="41">
        <f>C25*(Plan2!$N$25*Plan3!$N$25)</f>
        <v>-1280606.56416</v>
      </c>
      <c r="P25" s="63">
        <f>C25*(Plan2!$O$25*Plan3!$O$25)</f>
        <v>0</v>
      </c>
      <c r="Q25" s="63">
        <f>C25*(Plan2!$P$25*Plan3!$P$25)</f>
        <v>0</v>
      </c>
      <c r="R25" s="15">
        <f>C25*(Plan2!$Q$25*Plan3!$Q$25)</f>
        <v>-2076644.621844</v>
      </c>
      <c r="S25" s="15">
        <f>C25*(Plan2!$R$25*Plan3!$R$25)</f>
        <v>240060.4746435</v>
      </c>
      <c r="T25" s="15">
        <f>C25*(Plan2!$S$25*Plan3!$S$25)</f>
        <v>-345657.172041</v>
      </c>
      <c r="U25" s="15">
        <f>C25*(Plan2!$T$25*Plan3!$T$25)</f>
        <v>840870.7017164999</v>
      </c>
      <c r="V25" s="15">
        <f>C25*(Plan2!$U$25*Plan3!$U$25)</f>
        <v>-274745.15784</v>
      </c>
      <c r="W25" s="63">
        <f>C25*(Plan2!$V$25*Plan3!$V$25)</f>
        <v>0</v>
      </c>
      <c r="X25" s="63">
        <f>C25*(Plan2!$W$25*Plan3!$W$25)</f>
        <v>0</v>
      </c>
      <c r="Y25" s="15">
        <f>C25*(Plan2!$X$25*Plan3!$X$25)</f>
        <v>-116879.54534999999</v>
      </c>
      <c r="Z25" s="15">
        <f>C25*(Plan2!$Y$25*Plan3!$Y$25)</f>
        <v>125260.86452399998</v>
      </c>
      <c r="AA25" s="15">
        <f>C25*(Plan2!$Z$25*Plan3!$Z$25)</f>
        <v>-838667.186901</v>
      </c>
      <c r="AB25" s="15">
        <f>C25*(Plan2!$AA$25*Plan3!$AA$25)</f>
        <v>-108902.7789165</v>
      </c>
      <c r="AC25" s="15">
        <f>C25*(Plan2!$AB$25*Plan3!$AB$25)</f>
        <v>-102122.4230415</v>
      </c>
      <c r="AD25" s="15">
        <f>C25*(Plan2!$AC$25*Plan3!$AC$25)</f>
        <v>0</v>
      </c>
      <c r="AE25" s="15">
        <f>C25*(Plan2!$AD$25*Plan3!$AD$25)</f>
        <v>0</v>
      </c>
      <c r="AF25" s="15">
        <f>C25*(Plan2!$AE$25*Plan3!$AE$25)</f>
        <v>332375.90803199995</v>
      </c>
      <c r="AG25" s="15">
        <f>C25*(Plan2!$AF$25*Plan3!$AF$25)</f>
        <v>-29206.622448</v>
      </c>
      <c r="AH25" s="15">
        <f>C25*(Plan2!$AG$25*Plan3!$AG$25)</f>
        <v>940828.5926414999</v>
      </c>
      <c r="AI25" s="9"/>
    </row>
    <row r="26" spans="1:35" ht="15">
      <c r="A26" s="25" t="s">
        <v>57</v>
      </c>
      <c r="B26" s="26" t="s">
        <v>19</v>
      </c>
      <c r="C26" s="40">
        <v>1.396</v>
      </c>
      <c r="D26" s="41">
        <f>C26*(Plan2!$C$26*Plan3!$C$26)</f>
        <v>3641927.1727879997</v>
      </c>
      <c r="E26" s="41">
        <f>C26*(Plan2!$D$26*Plan3!$D$26)</f>
        <v>3153881.8851143997</v>
      </c>
      <c r="F26" s="41">
        <f>C26*(Plan2!$E$26*Plan3!$E$26)</f>
        <v>-2916308.6805888</v>
      </c>
      <c r="G26" s="41">
        <f>C26*(Plan2!$F$26*Plan3!$F$26)</f>
        <v>-73589.00435399999</v>
      </c>
      <c r="H26" s="41">
        <f>C26*(Plan2!$G$26*Plan3!$G$26)</f>
        <v>345250.4852752</v>
      </c>
      <c r="I26" s="4">
        <f>C26*(Plan2!$H$26*Plan3!$H$26)</f>
        <v>0</v>
      </c>
      <c r="J26" s="4">
        <f>C26*(Plan2!$I$26*Plan3!$I$26)</f>
        <v>0</v>
      </c>
      <c r="K26" s="41">
        <f>C26*(Plan2!$J$26*Plan3!$J$26)</f>
        <v>2282509.4426904</v>
      </c>
      <c r="L26" s="41">
        <f>C26*(Plan2!$K$26*Plan3!$K$26)</f>
        <v>-342887.27393439994</v>
      </c>
      <c r="M26" s="41">
        <f>C26*(Plan2!$L$26*Plan3!$L$26)</f>
        <v>-214536.6222048</v>
      </c>
      <c r="N26" s="41">
        <f>C26*(Plan2!$M$26*Plan3!$M$26)</f>
        <v>-156720.51607999997</v>
      </c>
      <c r="O26" s="41">
        <f>C26*(Plan2!$N$26*Plan3!$N$26)</f>
        <v>-2331228.5969</v>
      </c>
      <c r="P26" s="63">
        <f>C26*(Plan2!$O$26*Plan3!$O$26)</f>
        <v>0</v>
      </c>
      <c r="Q26" s="63">
        <f>C26*(Plan2!$P$26*Plan3!$P$26)</f>
        <v>0</v>
      </c>
      <c r="R26" s="15">
        <f>C26*(Plan2!$Q$26*Plan3!$Q$26)</f>
        <v>-1112317.6628928</v>
      </c>
      <c r="S26" s="15">
        <f>C26*(Plan2!$R$26*Plan3!$R$26)</f>
        <v>1262238.4179288</v>
      </c>
      <c r="T26" s="15">
        <f>C26*(Plan2!$S$26*Plan3!$S$26)</f>
        <v>-325328.11064319994</v>
      </c>
      <c r="U26" s="15">
        <f>C26*(Plan2!$T$26*Plan3!$T$26)</f>
        <v>23692.801018</v>
      </c>
      <c r="V26" s="15">
        <f>C26*(Plan2!$U$26*Plan3!$U$26)</f>
        <v>-76701.57621</v>
      </c>
      <c r="W26" s="63">
        <f>C26*(Plan2!$V$26*Plan3!$V$26)</f>
        <v>0</v>
      </c>
      <c r="X26" s="63">
        <f>C26*(Plan2!$W$26*Plan3!$W$26)</f>
        <v>0</v>
      </c>
      <c r="Y26" s="15">
        <f>C26*(Plan2!$X$26*Plan3!$X$26)</f>
        <v>-223439.1861456</v>
      </c>
      <c r="Z26" s="15">
        <f>C26*(Plan2!$Y$26*Plan3!$Y$26)</f>
        <v>1231734.72863</v>
      </c>
      <c r="AA26" s="15">
        <f>C26*(Plan2!$Z$26*Plan3!$Z$26)</f>
        <v>-612961.4192351999</v>
      </c>
      <c r="AB26" s="15">
        <f>C26*(Plan2!$AA$26*Plan3!$AA$26)</f>
        <v>804184.1240356</v>
      </c>
      <c r="AC26" s="15">
        <f>C26*(Plan2!$AB$26*Plan3!$AB$26)</f>
        <v>-1638091.1922619997</v>
      </c>
      <c r="AD26" s="15">
        <f>C26*(Plan2!$AC$26*Plan3!$AC$26)</f>
        <v>0</v>
      </c>
      <c r="AE26" s="15">
        <f>C26*(Plan2!$AD$26*Plan3!$AD$26)</f>
        <v>0</v>
      </c>
      <c r="AF26" s="15">
        <f>C26*(Plan2!$AE$26*Plan3!$AE$26)</f>
        <v>346101.33554879995</v>
      </c>
      <c r="AG26" s="15">
        <f>C26*(Plan2!$AF$26*Plan3!$AF$26)</f>
        <v>-287603.52911999996</v>
      </c>
      <c r="AH26" s="15">
        <f>C26*(Plan2!$AG$26*Plan3!$AG$26)</f>
        <v>1484382.6049535999</v>
      </c>
      <c r="AI26" s="9"/>
    </row>
    <row r="27" spans="1:35" ht="15">
      <c r="A27" s="25" t="s">
        <v>58</v>
      </c>
      <c r="B27" s="26" t="s">
        <v>20</v>
      </c>
      <c r="C27" s="40">
        <v>1.599</v>
      </c>
      <c r="D27" s="41">
        <f>C27*(Plan2!$C$27*Plan3!$C$27)</f>
        <v>367186.4571024</v>
      </c>
      <c r="E27" s="41">
        <f>C27*(Plan2!$D$27*Plan3!$D$27)</f>
        <v>1427905.5222041998</v>
      </c>
      <c r="F27" s="41">
        <f>C27*(Plan2!$E$27*Plan3!$E$27)</f>
        <v>3626896.2074280004</v>
      </c>
      <c r="G27" s="41">
        <f>C27*(Plan2!$F$27*Plan3!$F$27)</f>
        <v>-257545.1299473</v>
      </c>
      <c r="H27" s="41">
        <f>C27*(Plan2!$G$27*Plan3!$G$27)</f>
        <v>646150.0473402</v>
      </c>
      <c r="I27" s="4">
        <f>C27*(Plan2!$H$27*Plan3!$H$27)</f>
        <v>0</v>
      </c>
      <c r="J27" s="4">
        <f>C27*(Plan2!$I$27*Plan3!$I$27)</f>
        <v>0</v>
      </c>
      <c r="K27" s="41">
        <f>C27*(Plan2!$J$27*Plan3!$J$27)</f>
        <v>18499.0586976</v>
      </c>
      <c r="L27" s="41">
        <f>C27*(Plan2!$K$27*Plan3!$K$27)</f>
        <v>-91479.846939</v>
      </c>
      <c r="M27" s="41">
        <f>C27*(Plan2!$L$27*Plan3!$L$27)</f>
        <v>-171132.7936734</v>
      </c>
      <c r="N27" s="41">
        <f>C27*(Plan2!$M$27*Plan3!$M$27)</f>
        <v>-140656.50094859998</v>
      </c>
      <c r="O27" s="41">
        <f>C27*(Plan2!$N$27*Plan3!$N$27)</f>
        <v>-477526.416939</v>
      </c>
      <c r="P27" s="63">
        <f>C27*(Plan2!$O$27*Plan3!$O$27)</f>
        <v>0</v>
      </c>
      <c r="Q27" s="63">
        <f>C27*(Plan2!$P$27*Plan3!$P$27)</f>
        <v>0</v>
      </c>
      <c r="R27" s="15">
        <f>C27*(Plan2!$Q$27*Plan3!$Q$27)</f>
        <v>37900.142396999996</v>
      </c>
      <c r="S27" s="15">
        <f>C27*(Plan2!$R$27*Plan3!$R$27)</f>
        <v>357604.0325832</v>
      </c>
      <c r="T27" s="15">
        <f>C27*(Plan2!$S$27*Plan3!$S$27)</f>
        <v>-434388.7119857999</v>
      </c>
      <c r="U27" s="15">
        <f>C27*(Plan2!$T$27*Plan3!$T$27)</f>
        <v>720373.2096522</v>
      </c>
      <c r="V27" s="15">
        <f>C27*(Plan2!$U$27*Plan3!$U$27)</f>
        <v>-15772.6530468</v>
      </c>
      <c r="W27" s="63">
        <f>C27*(Plan2!$V$27*Plan3!$V$27)</f>
        <v>0</v>
      </c>
      <c r="X27" s="63">
        <f>C27*(Plan2!$W$27*Plan3!$W$27)</f>
        <v>0</v>
      </c>
      <c r="Y27" s="15">
        <f>C27*(Plan2!$X$27*Plan3!$X$27)</f>
        <v>-204401.281305</v>
      </c>
      <c r="Z27" s="15">
        <f>C27*(Plan2!$Y$27*Plan3!$Y$27)</f>
        <v>-12160.8663852</v>
      </c>
      <c r="AA27" s="15">
        <f>C27*(Plan2!$Z$27*Plan3!$Z$27)</f>
        <v>-2952958.1173560005</v>
      </c>
      <c r="AB27" s="15">
        <f>C27*(Plan2!$AA$27*Plan3!$AA$27)</f>
        <v>-715924.5099084</v>
      </c>
      <c r="AC27" s="15">
        <f>C27*(Plan2!$AB$27*Plan3!$AB$27)</f>
        <v>1056145.305969</v>
      </c>
      <c r="AD27" s="15">
        <f>C27*(Plan2!$AC$27*Plan3!$AC$27)</f>
        <v>0</v>
      </c>
      <c r="AE27" s="15">
        <f>C27*(Plan2!$AD$27*Plan3!$AD$27)</f>
        <v>0</v>
      </c>
      <c r="AF27" s="15">
        <f>C27*(Plan2!$AE$27*Plan3!$AE$27)</f>
        <v>612259.3825724999</v>
      </c>
      <c r="AG27" s="15">
        <f>C27*(Plan2!$AF$27*Plan3!$AF$27)</f>
        <v>487560.9113778</v>
      </c>
      <c r="AH27" s="15">
        <f>C27*(Plan2!$AG$27*Plan3!$AG$27)</f>
        <v>-66844.021959</v>
      </c>
      <c r="AI27" s="9"/>
    </row>
    <row r="28" spans="1:35" ht="15">
      <c r="A28" s="25" t="s">
        <v>59</v>
      </c>
      <c r="B28" s="26" t="s">
        <v>21</v>
      </c>
      <c r="C28" s="40">
        <v>1.635</v>
      </c>
      <c r="D28" s="41">
        <f>C28*(Plan2!$C$28*Plan3!$C$28)</f>
        <v>2175855.550116</v>
      </c>
      <c r="E28" s="41">
        <f>C28*(Plan2!$D$28*Plan3!$D$28)</f>
        <v>-641813.322144</v>
      </c>
      <c r="F28" s="41">
        <f>C28*(Plan2!$E$28*Plan3!$E$28)</f>
        <v>-122848.50123000001</v>
      </c>
      <c r="G28" s="41">
        <f>C28*(Plan2!$F$28*Plan3!$F$28)</f>
        <v>1056775.4158635</v>
      </c>
      <c r="H28" s="41">
        <f>C28*(Plan2!$G$28*Plan3!$G$28)</f>
        <v>554640.4403085001</v>
      </c>
      <c r="I28" s="4">
        <f>C28*(Plan2!$H$28*Plan3!$H$28)</f>
        <v>0</v>
      </c>
      <c r="J28" s="4">
        <f>C28*(Plan2!$I$28*Plan3!$I$28)</f>
        <v>0</v>
      </c>
      <c r="K28" s="41">
        <f>C28*(Plan2!$J$28*Plan3!$J$28)</f>
        <v>-2455593.546876</v>
      </c>
      <c r="L28" s="41">
        <f>C28*(Plan2!$K$28*Plan3!$K$28)</f>
        <v>121045.17798000001</v>
      </c>
      <c r="M28" s="41">
        <f>C28*(Plan2!$L$28*Plan3!$L$28)</f>
        <v>823025.8278120001</v>
      </c>
      <c r="N28" s="41">
        <f>C28*(Plan2!$M$28*Plan3!$M$28)</f>
        <v>21524.648124000003</v>
      </c>
      <c r="O28" s="41">
        <f>C28*(Plan2!$N$28*Plan3!$N$28)</f>
        <v>-490529.422152</v>
      </c>
      <c r="P28" s="63">
        <f>C28*(Plan2!$O$28*Plan3!$O$28)</f>
        <v>0</v>
      </c>
      <c r="Q28" s="63">
        <f>C28*(Plan2!$P$28*Plan3!$P$28)</f>
        <v>0</v>
      </c>
      <c r="R28" s="15">
        <f>C28*(Plan2!$Q$28*Plan3!$Q$28)</f>
        <v>-632039.3601599999</v>
      </c>
      <c r="S28" s="15">
        <f>C28*(Plan2!$R$28*Plan3!$R$28)</f>
        <v>1003259.250354</v>
      </c>
      <c r="T28" s="15">
        <f>C28*(Plan2!$S$28*Plan3!$S$28)</f>
        <v>0</v>
      </c>
      <c r="U28" s="15">
        <f>C28*(Plan2!$T$28*Plan3!$T$28)</f>
        <v>11568570.761826001</v>
      </c>
      <c r="V28" s="15">
        <f>C28*(Plan2!$U$28*Plan3!$U$28)</f>
        <v>1259597.756916</v>
      </c>
      <c r="W28" s="63">
        <f>C28*(Plan2!$V$28*Plan3!$V$28)</f>
        <v>0</v>
      </c>
      <c r="X28" s="63">
        <f>C28*(Plan2!$W$28*Plan3!$W$28)</f>
        <v>0</v>
      </c>
      <c r="Y28" s="15">
        <f>C28*(Plan2!$X$28*Plan3!$X$28)</f>
        <v>1949410.7683035</v>
      </c>
      <c r="Z28" s="15">
        <f>C28*(Plan2!$Y$28*Plan3!$Y$28)</f>
        <v>-2705022.13992</v>
      </c>
      <c r="AA28" s="15">
        <f>C28*(Plan2!$Z$28*Plan3!$Z$28)</f>
        <v>5526683.529144</v>
      </c>
      <c r="AB28" s="15">
        <f>C28*(Plan2!$AA$28*Plan3!$AA$28)</f>
        <v>2152624.211493</v>
      </c>
      <c r="AC28" s="15">
        <f>C28*(Plan2!$AB$28*Plan3!$AB$28)</f>
        <v>0</v>
      </c>
      <c r="AD28" s="15">
        <f>C28*(Plan2!$AC$28*Plan3!$AC$28)</f>
        <v>0</v>
      </c>
      <c r="AE28" s="15">
        <f>C28*(Plan2!$AD$28*Plan3!$AD$28)</f>
        <v>0</v>
      </c>
      <c r="AF28" s="15">
        <f>C28*(Plan2!$AE$28*Plan3!$AE$28)</f>
        <v>-1212368.658705</v>
      </c>
      <c r="AG28" s="15">
        <f>C28*(Plan2!$AF$28*Plan3!$AF$28)</f>
        <v>1054353.70602</v>
      </c>
      <c r="AH28" s="15">
        <f>C28*(Plan2!$AG$28*Plan3!$AG$28)</f>
        <v>4436369.990208</v>
      </c>
      <c r="AI28" s="9"/>
    </row>
    <row r="29" spans="1:35" ht="15">
      <c r="A29" s="25" t="s">
        <v>60</v>
      </c>
      <c r="B29" s="26" t="s">
        <v>22</v>
      </c>
      <c r="C29" s="40">
        <v>2.297</v>
      </c>
      <c r="D29" s="41">
        <f>C29*(Plan2!$C$29*Plan3!$C$29)</f>
        <v>1140014.6516109</v>
      </c>
      <c r="E29" s="41">
        <f>C29*(Plan2!$D$29*Plan3!$D$29)</f>
        <v>3048154.48865</v>
      </c>
      <c r="F29" s="41">
        <f>C29*(Plan2!$E$29*Plan3!$E$29)</f>
        <v>0</v>
      </c>
      <c r="G29" s="41">
        <f>C29*(Plan2!$F$29*Plan3!$F$29)</f>
        <v>-1070890.4033002001</v>
      </c>
      <c r="H29" s="41">
        <f>C29*(Plan2!$G$29*Plan3!$G$29)</f>
        <v>-208364.6444304</v>
      </c>
      <c r="I29" s="4">
        <f>C29*(Plan2!$H$29*Plan3!$H$29)</f>
        <v>0</v>
      </c>
      <c r="J29" s="4">
        <f>C29*(Plan2!$I$29*Plan3!$I$29)</f>
        <v>0</v>
      </c>
      <c r="K29" s="41">
        <f>C29*(Plan2!$J$29*Plan3!$J$29)</f>
        <v>-267839.0680279</v>
      </c>
      <c r="L29" s="41">
        <f>C29*(Plan2!$K$29*Plan3!$K$29)</f>
        <v>15794.036936400002</v>
      </c>
      <c r="M29" s="41">
        <f>C29*(Plan2!$L$29*Plan3!$L$29)</f>
        <v>1802337.2994584</v>
      </c>
      <c r="N29" s="41">
        <f>C29*(Plan2!$M$29*Plan3!$M$29)</f>
        <v>1700165.9086335</v>
      </c>
      <c r="O29" s="41">
        <f>C29*(Plan2!$N$29*Plan3!$N$29)</f>
        <v>-843836.148541</v>
      </c>
      <c r="P29" s="63">
        <f>C29*(Plan2!$O$29*Plan3!$O$29)</f>
        <v>0</v>
      </c>
      <c r="Q29" s="63">
        <f>C29*(Plan2!$P$29*Plan3!$P$29)</f>
        <v>0</v>
      </c>
      <c r="R29" s="15">
        <f>C29*(Plan2!$Q$29*Plan3!$Q$29)</f>
        <v>-642891.4347600001</v>
      </c>
      <c r="S29" s="15">
        <f>C29*(Plan2!$R$29*Plan3!$R$29)</f>
        <v>7595.841341</v>
      </c>
      <c r="T29" s="15">
        <f>C29*(Plan2!$S$29*Plan3!$S$29)</f>
        <v>-4974.901862600001</v>
      </c>
      <c r="U29" s="15">
        <f>C29*(Plan2!$T$29*Plan3!$T$29)</f>
        <v>-1106690.8636998</v>
      </c>
      <c r="V29" s="15">
        <f>C29*(Plan2!$U$29*Plan3!$U$29)</f>
        <v>-1211286.4571016</v>
      </c>
      <c r="W29" s="63">
        <f>C29*(Plan2!$V$29*Plan3!$V$29)</f>
        <v>0</v>
      </c>
      <c r="X29" s="63">
        <f>C29*(Plan2!$W$29*Plan3!$W$29)</f>
        <v>0</v>
      </c>
      <c r="Y29" s="15">
        <f>C29*(Plan2!$X$29*Plan3!$X$29)</f>
        <v>1153366.0049975</v>
      </c>
      <c r="Z29" s="15">
        <f>C29*(Plan2!$Y$29*Plan3!$Y$29)</f>
        <v>-380173.566592</v>
      </c>
      <c r="AA29" s="15">
        <f>C29*(Plan2!$Z$29*Plan3!$Z$29)</f>
        <v>-909474.016913</v>
      </c>
      <c r="AB29" s="15">
        <f>C29*(Plan2!$AA$29*Plan3!$AA$29)</f>
        <v>-349108.031277</v>
      </c>
      <c r="AC29" s="15">
        <f>C29*(Plan2!$AB$29*Plan3!$AB$29)</f>
        <v>-200666.5006816</v>
      </c>
      <c r="AD29" s="15">
        <f>C29*(Plan2!$AC$29*Plan3!$AC$29)</f>
        <v>0</v>
      </c>
      <c r="AE29" s="15">
        <f>C29*(Plan2!$AD$29*Plan3!$AD$29)</f>
        <v>0</v>
      </c>
      <c r="AF29" s="15">
        <f>C29*(Plan2!$AE$29*Plan3!$AE$29)</f>
        <v>827374.5850286001</v>
      </c>
      <c r="AG29" s="15">
        <f>C29*(Plan2!$AF$29*Plan3!$AF$29)</f>
        <v>353807.105245</v>
      </c>
      <c r="AH29" s="15">
        <f>C29*(Plan2!$AG$29*Plan3!$AG$29)</f>
        <v>-552423.8419137</v>
      </c>
      <c r="AI29" s="9"/>
    </row>
    <row r="30" spans="1:35" ht="15">
      <c r="A30" s="25" t="s">
        <v>61</v>
      </c>
      <c r="B30" s="26" t="s">
        <v>23</v>
      </c>
      <c r="C30" s="40">
        <v>2.242</v>
      </c>
      <c r="D30" s="41">
        <f>C30*(Plan2!$C$30*Plan3!$C$30)</f>
        <v>14343.238718999999</v>
      </c>
      <c r="E30" s="41">
        <f>C30*(Plan2!$D$30*Plan3!$D$30)</f>
        <v>-128605.7918796</v>
      </c>
      <c r="F30" s="41">
        <f>C30*(Plan2!$E$30*Plan3!$E$30)</f>
        <v>45452.952711000005</v>
      </c>
      <c r="G30" s="41">
        <f>C30*(Plan2!$F$30*Plan3!$F$30)</f>
        <v>5699.539535</v>
      </c>
      <c r="H30" s="41">
        <f>C30*(Plan2!$G$30*Plan3!$G$30)</f>
        <v>28578.237265199998</v>
      </c>
      <c r="I30" s="4">
        <f>C30*(Plan2!$H$30*Plan3!$H$30)</f>
        <v>0</v>
      </c>
      <c r="J30" s="4">
        <f>C30*(Plan2!$I$30*Plan3!$I$30)</f>
        <v>0</v>
      </c>
      <c r="K30" s="41">
        <f>C30*(Plan2!$J$30*Plan3!$J$30)</f>
        <v>178.1466296</v>
      </c>
      <c r="L30" s="41">
        <f>C30*(Plan2!$K$30*Plan3!$K$30)</f>
        <v>79154.58528359998</v>
      </c>
      <c r="M30" s="41">
        <f>C30*(Plan2!$L$30*Plan3!$L$30)</f>
        <v>29579.149691799998</v>
      </c>
      <c r="N30" s="41">
        <f>C30*(Plan2!$M$30*Plan3!$M$30)</f>
        <v>643.8315528</v>
      </c>
      <c r="O30" s="41">
        <f>C30*(Plan2!$N$30*Plan3!$N$30)</f>
        <v>1047.9081096</v>
      </c>
      <c r="P30" s="63">
        <f>C30*(Plan2!$O$30*Plan3!$O$30)</f>
        <v>0</v>
      </c>
      <c r="Q30" s="63">
        <f>C30*(Plan2!$P$30*Plan3!$P$30)</f>
        <v>0</v>
      </c>
      <c r="R30" s="15">
        <f>C30*(Plan2!$Q$30*Plan3!$Q$30)</f>
        <v>15772.3899606</v>
      </c>
      <c r="S30" s="15">
        <f>C30*(Plan2!$R$30*Plan3!$R$30)</f>
        <v>1314.1063746</v>
      </c>
      <c r="T30" s="15">
        <f>C30*(Plan2!$S$30*Plan3!$S$30)</f>
        <v>10197.665256</v>
      </c>
      <c r="U30" s="15">
        <f>C30*(Plan2!$T$30*Plan3!$T$30)</f>
        <v>736.5994594</v>
      </c>
      <c r="V30" s="15">
        <f>C30*(Plan2!$U$30*Plan3!$U$30)</f>
        <v>1541.914201</v>
      </c>
      <c r="W30" s="63">
        <f>C30*(Plan2!$V$30*Plan3!$V$30)</f>
        <v>0</v>
      </c>
      <c r="X30" s="63">
        <f>C30*(Plan2!$W$30*Plan3!$W$30)</f>
        <v>0</v>
      </c>
      <c r="Y30" s="15">
        <f>C30*(Plan2!$X$30*Plan3!$X$30)</f>
        <v>12266.2187552</v>
      </c>
      <c r="Z30" s="15">
        <f>C30*(Plan2!$Y$30*Plan3!$Y$30)</f>
        <v>4415.0493078</v>
      </c>
      <c r="AA30" s="15">
        <f>C30*(Plan2!$Z$30*Plan3!$Z$30)</f>
        <v>15846.431113800001</v>
      </c>
      <c r="AB30" s="15">
        <f>C30*(Plan2!$AA$30*Plan3!$AA$30)</f>
        <v>651.241587</v>
      </c>
      <c r="AC30" s="15">
        <f>C30*(Plan2!$AB$30*Plan3!$AB$30)</f>
        <v>44092.559573800005</v>
      </c>
      <c r="AD30" s="15">
        <f>C30*(Plan2!$AC$30*Plan3!$AC$30)</f>
        <v>0</v>
      </c>
      <c r="AE30" s="15">
        <f>C30*(Plan2!$AD$30*Plan3!$AD$30)</f>
        <v>0</v>
      </c>
      <c r="AF30" s="15">
        <f>C30*(Plan2!$AE$30*Plan3!$AE$30)</f>
        <v>0</v>
      </c>
      <c r="AG30" s="15">
        <f>C30*(Plan2!$AF$30*Plan3!$AF$30)</f>
        <v>100.7635512</v>
      </c>
      <c r="AH30" s="15">
        <f>C30*(Plan2!$AG$30*Plan3!$AG$30)</f>
        <v>-2132.1689039999997</v>
      </c>
      <c r="AI30" s="9"/>
    </row>
    <row r="31" spans="1:35" ht="15">
      <c r="A31" s="25" t="s">
        <v>62</v>
      </c>
      <c r="B31" s="26" t="s">
        <v>24</v>
      </c>
      <c r="C31" s="42">
        <v>2.26</v>
      </c>
      <c r="D31" s="41">
        <f>C31*(Plan2!$C$31*Plan3!$C$31)</f>
        <v>-186037.23902399998</v>
      </c>
      <c r="E31" s="41">
        <f>C31*(Plan2!$D$31*Plan3!$D$31)</f>
        <v>649726.35136</v>
      </c>
      <c r="F31" s="41">
        <f>C31*(Plan2!$E$31*Plan3!$E$31)</f>
        <v>676435.6011059999</v>
      </c>
      <c r="G31" s="41">
        <f>C31*(Plan2!$F$31*Plan3!$F$31)</f>
        <v>718987.52385</v>
      </c>
      <c r="H31" s="41">
        <f>C31*(Plan2!$G$31*Plan3!$G$31)</f>
        <v>832307.8020099999</v>
      </c>
      <c r="I31" s="4">
        <f>C31*(Plan2!$H$31*Plan3!$H$31)</f>
        <v>0</v>
      </c>
      <c r="J31" s="4">
        <f>C31*(Plan2!$I$31*Plan3!$I$31)</f>
        <v>0</v>
      </c>
      <c r="K31" s="41">
        <f>C31*(Plan2!$J$31*Plan3!$J$31)</f>
        <v>-312765.54936</v>
      </c>
      <c r="L31" s="41">
        <f>C31*(Plan2!$K$31*Plan3!$K$31)</f>
        <v>1609086.887384</v>
      </c>
      <c r="M31" s="41">
        <f>C31*(Plan2!$L$31*Plan3!$L$31)</f>
        <v>704500.5936639999</v>
      </c>
      <c r="N31" s="41">
        <f>C31*(Plan2!$M$31*Plan3!$M$31)</f>
        <v>-49771.63376799999</v>
      </c>
      <c r="O31" s="41">
        <f>C31*(Plan2!$N$31*Plan3!$N$31)</f>
        <v>-611643.141984</v>
      </c>
      <c r="P31" s="63">
        <f>C31*(Plan2!$O$31*Plan3!$O$31)</f>
        <v>0</v>
      </c>
      <c r="Q31" s="63">
        <f>C31*(Plan2!$P$31*Plan3!$P$31)</f>
        <v>0</v>
      </c>
      <c r="R31" s="15">
        <f>C31*(Plan2!$Q$31*Plan3!$Q$31)</f>
        <v>-335374.418052</v>
      </c>
      <c r="S31" s="15">
        <f>C31*(Plan2!$R$31*Plan3!$R$31)</f>
        <v>342036.36378799996</v>
      </c>
      <c r="T31" s="15">
        <f>C31*(Plan2!$S$31*Plan3!$S$31)</f>
        <v>-45969.635994</v>
      </c>
      <c r="U31" s="15">
        <f>C31*(Plan2!$T$31*Plan3!$T$31)</f>
        <v>-502716.01928999997</v>
      </c>
      <c r="V31" s="15">
        <f>C31*(Plan2!$U$31*Plan3!$U$31)</f>
        <v>-3678781.8232279997</v>
      </c>
      <c r="W31" s="63">
        <f>C31*(Plan2!$V$31*Plan3!$V$31)</f>
        <v>0</v>
      </c>
      <c r="X31" s="63">
        <f>C31*(Plan2!$W$31*Plan3!$W$31)</f>
        <v>0</v>
      </c>
      <c r="Y31" s="15">
        <f>C31*(Plan2!$X$31*Plan3!$X$31)</f>
        <v>351989.00195999997</v>
      </c>
      <c r="Z31" s="15">
        <f>C31*(Plan2!$Y$31*Plan3!$Y$31)</f>
        <v>-271366.50324</v>
      </c>
      <c r="AA31" s="15">
        <f>C31*(Plan2!$Z$31*Plan3!$Z$31)</f>
        <v>-929428.7063999999</v>
      </c>
      <c r="AB31" s="15">
        <f>C31*(Plan2!$AA$31*Plan3!$AA$31)</f>
        <v>-25695.544177379998</v>
      </c>
      <c r="AC31" s="15">
        <f>C31*(Plan2!$AB$31*Plan3!$AB$31)</f>
        <v>0</v>
      </c>
      <c r="AD31" s="15">
        <f>C31*(Plan2!$AC$31*Plan3!$AC$31)</f>
        <v>0</v>
      </c>
      <c r="AE31" s="15">
        <f>C31*(Plan2!$AD$31*Plan3!$AD$31)</f>
        <v>0</v>
      </c>
      <c r="AF31" s="15">
        <f>C31*(Plan2!$AE$31*Plan3!$AE$31)</f>
        <v>55899.084807720006</v>
      </c>
      <c r="AG31" s="15">
        <f>C31*(Plan2!$AF$31*Plan3!$AF$31)</f>
        <v>-1748.6590669999998</v>
      </c>
      <c r="AH31" s="15">
        <f>C31*(Plan2!$AG$31*Plan3!$AG$31)</f>
        <v>0</v>
      </c>
      <c r="AI31" s="9"/>
    </row>
    <row r="32" spans="1:35" ht="15">
      <c r="A32" s="25" t="s">
        <v>63</v>
      </c>
      <c r="B32" s="26" t="s">
        <v>25</v>
      </c>
      <c r="C32" s="42">
        <v>2.26</v>
      </c>
      <c r="D32" s="41">
        <f>C32*(Plan2!$C$32*Plan3!$C$32)</f>
        <v>-103663.98745999999</v>
      </c>
      <c r="E32" s="41">
        <f>C32*(Plan2!$D$32*Plan3!$D$32)</f>
        <v>-621720.145696</v>
      </c>
      <c r="F32" s="41">
        <f>C32*(Plan2!$E$32*Plan3!$E$32)</f>
        <v>892923.8805719999</v>
      </c>
      <c r="G32" s="41">
        <f>C32*(Plan2!$F$32*Plan3!$F$32)</f>
        <v>-1281946.29185</v>
      </c>
      <c r="H32" s="41">
        <f>C32*(Plan2!$G$32*Plan3!$G$32)</f>
        <v>217156.82000999997</v>
      </c>
      <c r="I32" s="4">
        <f>C32*(Plan2!$H$32*Plan3!$H$32)</f>
        <v>0</v>
      </c>
      <c r="J32" s="4">
        <f>C32*(Plan2!$I$32*Plan3!$I$32)</f>
        <v>0</v>
      </c>
      <c r="K32" s="41">
        <f>C32*(Plan2!$J$32*Plan3!$J$32)</f>
        <v>-185232.99904</v>
      </c>
      <c r="L32" s="41">
        <f>C32*(Plan2!$K$32*Plan3!$K$32)</f>
        <v>2364451.515648</v>
      </c>
      <c r="M32" s="41">
        <f>C32*(Plan2!$L$32*Plan3!$L$32)</f>
        <v>5298484.77879</v>
      </c>
      <c r="N32" s="41">
        <f>C32*(Plan2!$M$32*Plan3!$M$32)</f>
        <v>-408895.22746799997</v>
      </c>
      <c r="O32" s="41">
        <f>C32*(Plan2!$N$32*Plan3!$N$32)</f>
        <v>25645.211687999996</v>
      </c>
      <c r="P32" s="63">
        <f>C32*(Plan2!$O$32*Plan3!$O$32)</f>
        <v>0</v>
      </c>
      <c r="Q32" s="63">
        <f>C32*(Plan2!$P$32*Plan3!$P$32)</f>
        <v>0</v>
      </c>
      <c r="R32" s="15">
        <f>C32*(Plan2!$Q$32*Plan3!$Q$32)</f>
        <v>421869.717516</v>
      </c>
      <c r="S32" s="15">
        <f>C32*(Plan2!$R$32*Plan3!$R$32)</f>
        <v>515741.7966479999</v>
      </c>
      <c r="T32" s="15">
        <f>C32*(Plan2!$S$32*Plan3!$S$32)</f>
        <v>0</v>
      </c>
      <c r="U32" s="15">
        <f>C32*(Plan2!$T$32*Plan3!$T$32)</f>
        <v>-574530.9248839999</v>
      </c>
      <c r="V32" s="15">
        <f>C32*(Plan2!$U$32*Plan3!$U$32)</f>
        <v>-2197257.814008</v>
      </c>
      <c r="W32" s="63">
        <f>C32*(Plan2!$V$32*Plan3!$V$32)</f>
        <v>0</v>
      </c>
      <c r="X32" s="63">
        <f>C32*(Plan2!$W$32*Plan3!$W$32)</f>
        <v>0</v>
      </c>
      <c r="Y32" s="15">
        <f>C32*(Plan2!$X$32*Plan3!$X$32)</f>
        <v>54995.441159999995</v>
      </c>
      <c r="Z32" s="15">
        <f>C32*(Plan2!$Y$32*Plan3!$Y$32)</f>
        <v>-3237100.522414</v>
      </c>
      <c r="AA32" s="15">
        <f>C32*(Plan2!$Z$32*Plan3!$Z$32)</f>
        <v>749459.45076</v>
      </c>
      <c r="AB32" s="15">
        <f>C32*(Plan2!$AA$32*Plan3!$AA$32)</f>
        <v>-1721273.321736</v>
      </c>
      <c r="AC32" s="15">
        <f>C32*(Plan2!$AB$32*Plan3!$AB$32)</f>
        <v>-122161.800892</v>
      </c>
      <c r="AD32" s="15">
        <f>C32*(Plan2!$AC$32*Plan3!$AC$32)</f>
        <v>0</v>
      </c>
      <c r="AE32" s="15">
        <f>C32*(Plan2!$AD$32*Plan3!$AD$32)</f>
        <v>0</v>
      </c>
      <c r="AF32" s="15">
        <f>C32*(Plan2!$AE$32*Plan3!$AE$32)</f>
        <v>438033.12768000003</v>
      </c>
      <c r="AG32" s="15">
        <f>C32*(Plan2!$AF$32*Plan3!$AF$32)</f>
        <v>499353.28505999997</v>
      </c>
      <c r="AH32" s="15">
        <f>C32*(Plan2!$AG$32*Plan3!$AG$32)</f>
        <v>-251147.15107999998</v>
      </c>
      <c r="AI32" s="9"/>
    </row>
    <row r="33" spans="1:35" ht="15">
      <c r="A33" s="25" t="s">
        <v>64</v>
      </c>
      <c r="B33" s="26" t="s">
        <v>26</v>
      </c>
      <c r="C33" s="40">
        <v>2.306</v>
      </c>
      <c r="D33" s="41">
        <f>C33*(Plan2!$C$33*Plan3!$C$33)</f>
        <v>-12453.1243146</v>
      </c>
      <c r="E33" s="41">
        <f>C33*(Plan2!$D$33*Plan3!$D$33)</f>
        <v>-43455.6139324</v>
      </c>
      <c r="F33" s="41">
        <f>C33*(Plan2!$E$33*Plan3!$E$33)</f>
        <v>6501.9819191999995</v>
      </c>
      <c r="G33" s="41">
        <f>C33*(Plan2!$F$33*Plan3!$F$33)</f>
        <v>-35264.852975400005</v>
      </c>
      <c r="H33" s="41">
        <f>C33*(Plan2!$G$33*Plan3!$G$33)</f>
        <v>-25100.457412599997</v>
      </c>
      <c r="I33" s="4">
        <f>C33*(Plan2!$H$33*Plan3!$H$33)</f>
        <v>0</v>
      </c>
      <c r="J33" s="4">
        <f>C33*(Plan2!$I$33*Plan3!$I$33)</f>
        <v>0</v>
      </c>
      <c r="K33" s="41">
        <f>C33*(Plan2!$J$33*Plan3!$J$33)</f>
        <v>-3866.2190766</v>
      </c>
      <c r="L33" s="41">
        <f>C33*(Plan2!$K$33*Plan3!$K$33)</f>
        <v>52274.0295792</v>
      </c>
      <c r="M33" s="41">
        <f>C33*(Plan2!$L$33*Plan3!$L$33)</f>
        <v>356594.8295232</v>
      </c>
      <c r="N33" s="41">
        <f>C33*(Plan2!$M$33*Plan3!$M$33)</f>
        <v>-28827.80179</v>
      </c>
      <c r="O33" s="41">
        <f>C33*(Plan2!$N$33*Plan3!$N$33)</f>
        <v>-83629.6777932</v>
      </c>
      <c r="P33" s="63">
        <f>C33*(Plan2!$O$33*Plan3!$O$33)</f>
        <v>0</v>
      </c>
      <c r="Q33" s="63">
        <f>C33*(Plan2!$P$33*Plan3!$P$33)</f>
        <v>0</v>
      </c>
      <c r="R33" s="15">
        <f>C33*(Plan2!$Q$33*Plan3!$Q$33)</f>
        <v>11572.177201200002</v>
      </c>
      <c r="S33" s="15">
        <f>C33*(Plan2!$R$33*Plan3!$R$33)</f>
        <v>-35250.336936</v>
      </c>
      <c r="T33" s="15">
        <f>C33*(Plan2!$S$33*Plan3!$S$33)</f>
        <v>-53162.89111520001</v>
      </c>
      <c r="U33" s="15">
        <f>C33*(Plan2!$T$33*Plan3!$T$33)</f>
        <v>-23836.819222200003</v>
      </c>
      <c r="V33" s="15">
        <f>C33*(Plan2!$U$33*Plan3!$U$33)</f>
        <v>-116748.491993</v>
      </c>
      <c r="W33" s="63">
        <f>C33*(Plan2!$V$33*Plan3!$V$33)</f>
        <v>0</v>
      </c>
      <c r="X33" s="63">
        <f>C33*(Plan2!$W$33*Plan3!$W$33)</f>
        <v>0</v>
      </c>
      <c r="Y33" s="15">
        <f>C33*(Plan2!$X$33*Plan3!$X$33)</f>
        <v>-33326.694334800006</v>
      </c>
      <c r="Z33" s="15">
        <f>C33*(Plan2!$Y$33*Plan3!$Y$33)</f>
        <v>11160.152189999999</v>
      </c>
      <c r="AA33" s="15">
        <f>C33*(Plan2!$Z$33*Plan3!$Z$33)</f>
        <v>-191589.716228</v>
      </c>
      <c r="AB33" s="15">
        <f>C33*(Plan2!$AA$33*Plan3!$AA$33)</f>
        <v>-227514.804906</v>
      </c>
      <c r="AC33" s="15">
        <f>C33*(Plan2!$AB$33*Plan3!$AB$33)</f>
        <v>138743.3208456</v>
      </c>
      <c r="AD33" s="15">
        <f>C33*(Plan2!$AC$33*Plan3!$AC$33)</f>
        <v>0</v>
      </c>
      <c r="AE33" s="15">
        <f>C33*(Plan2!$AD$33*Plan3!$AD$33)</f>
        <v>0</v>
      </c>
      <c r="AF33" s="15">
        <f>C33*(Plan2!$AE$33*Plan3!$AE$33)</f>
        <v>67080.627977</v>
      </c>
      <c r="AG33" s="15">
        <f>C33*(Plan2!$AF$33*Plan3!$AF$33)</f>
        <v>-43612.2450622</v>
      </c>
      <c r="AH33" s="15">
        <f>C33*(Plan2!$AG$33*Plan3!$AG$33)</f>
        <v>111660.8492844</v>
      </c>
      <c r="AI33" s="9"/>
    </row>
    <row r="34" spans="1:35" ht="15">
      <c r="A34" s="25" t="s">
        <v>65</v>
      </c>
      <c r="B34" s="26" t="s">
        <v>27</v>
      </c>
      <c r="C34" s="42">
        <v>3.97</v>
      </c>
      <c r="D34" s="41">
        <f>C34*(Plan2!$C$34*Plan3!$C$34)</f>
        <v>890311.685488</v>
      </c>
      <c r="E34" s="41">
        <f>C34*(Plan2!$D$34*Plan3!$D$34)</f>
        <v>9183168.013275001</v>
      </c>
      <c r="F34" s="41">
        <f>C34*(Plan2!$E$34*Plan3!$E$34)</f>
        <v>0</v>
      </c>
      <c r="G34" s="41">
        <f>C34*(Plan2!$F$34*Plan3!$F$34)</f>
        <v>448297.20608200005</v>
      </c>
      <c r="H34" s="41">
        <f>C34*(Plan2!$G$34*Plan3!$G$34)</f>
        <v>2712916.1501800003</v>
      </c>
      <c r="I34" s="4">
        <f>C34*(Plan2!$H$34*Plan3!$H$34)</f>
        <v>0</v>
      </c>
      <c r="J34" s="4">
        <f>C34*(Plan2!$I$34*Plan3!$I$34)</f>
        <v>0</v>
      </c>
      <c r="K34" s="41">
        <f>C34*(Plan2!$J$34*Plan3!$J$34)</f>
        <v>-1896649.8096800002</v>
      </c>
      <c r="L34" s="41">
        <f>C34*(Plan2!$K$34*Plan3!$K$34)</f>
        <v>13670850.624794003</v>
      </c>
      <c r="M34" s="41">
        <f>C34*(Plan2!$L$34*Plan3!$L$34)</f>
        <v>2515160.012256</v>
      </c>
      <c r="N34" s="41">
        <f>C34*(Plan2!$M$34*Plan3!$M$34)</f>
        <v>2153377.8830500003</v>
      </c>
      <c r="O34" s="41">
        <f>C34*(Plan2!$N$34*Plan3!$N$34)</f>
        <v>-8592307.562112</v>
      </c>
      <c r="P34" s="63">
        <f>C34*(Plan2!$O$34*Plan3!$O$34)</f>
        <v>0</v>
      </c>
      <c r="Q34" s="63">
        <f>C34*(Plan2!$P$34*Plan3!$P$34)</f>
        <v>0</v>
      </c>
      <c r="R34" s="15">
        <f>C34*(Plan2!$Q$34*Plan3!$Q$34)</f>
        <v>2221026.399592</v>
      </c>
      <c r="S34" s="15">
        <f>C34*(Plan2!$R$34*Plan3!$R$34)</f>
        <v>3337888.464676</v>
      </c>
      <c r="T34" s="15">
        <f>C34*(Plan2!$S$34*Plan3!$S$34)</f>
        <v>-5301241.599800001</v>
      </c>
      <c r="U34" s="15">
        <f>C34*(Plan2!$T$34*Plan3!$T$34)</f>
        <v>-6662913.08683</v>
      </c>
      <c r="V34" s="15">
        <f>C34*(Plan2!$U$34*Plan3!$U$34)</f>
        <v>-6540412.015620001</v>
      </c>
      <c r="W34" s="63">
        <f>C34*(Plan2!$V$34*Plan3!$V$34)</f>
        <v>0</v>
      </c>
      <c r="X34" s="63">
        <f>C34*(Plan2!$W$34*Plan3!$W$34)</f>
        <v>0</v>
      </c>
      <c r="Y34" s="15">
        <f>C34*(Plan2!$X$34*Plan3!$X$34)</f>
        <v>9302196.461568</v>
      </c>
      <c r="Z34" s="15">
        <f>C34*(Plan2!$Y$34*Plan3!$Y$34)</f>
        <v>-5439169.031814</v>
      </c>
      <c r="AA34" s="15">
        <f>C34*(Plan2!$Z$34*Plan3!$Z$34)</f>
        <v>-14514262.108268999</v>
      </c>
      <c r="AB34" s="15">
        <f>C34*(Plan2!$AA$34*Plan3!$AA$34)</f>
        <v>4623450.988808</v>
      </c>
      <c r="AC34" s="15">
        <f>C34*(Plan2!$AB$34*Plan3!$AB$34)</f>
        <v>8598891.186204</v>
      </c>
      <c r="AD34" s="15">
        <f>C34*(Plan2!$AC$34*Plan3!$AC$34)</f>
        <v>0</v>
      </c>
      <c r="AE34" s="15">
        <f>C34*(Plan2!$AD$34*Plan3!$AD$34)</f>
        <v>0</v>
      </c>
      <c r="AF34" s="15">
        <f>C34*(Plan2!$AE$34*Plan3!$AE$34)</f>
        <v>11400153.111270001</v>
      </c>
      <c r="AG34" s="15">
        <f>C34*(Plan2!$AF$34*Plan3!$AF$34)</f>
        <v>4808839.724373001</v>
      </c>
      <c r="AH34" s="15">
        <f>C34*(Plan2!$AG$34*Plan3!$AG$34)</f>
        <v>10634082.6925</v>
      </c>
      <c r="AI34" s="9"/>
    </row>
    <row r="35" spans="1:35" ht="15">
      <c r="A35" s="25" t="s">
        <v>66</v>
      </c>
      <c r="B35" s="26" t="s">
        <v>28</v>
      </c>
      <c r="C35" s="40">
        <v>3.538</v>
      </c>
      <c r="D35" s="41">
        <f>C35*(Plan2!$C$35*Plan3!$C$35)</f>
        <v>-5920.417024799999</v>
      </c>
      <c r="E35" s="41">
        <f>C35*(Plan2!$D$35*Plan3!$D$35)</f>
        <v>208635.08871599997</v>
      </c>
      <c r="F35" s="41">
        <f>C35*(Plan2!$E$35*Plan3!$E$35)</f>
        <v>-10444.8085944</v>
      </c>
      <c r="G35" s="41">
        <f>C35*(Plan2!$F$35*Plan3!$F$35)</f>
        <v>16824.522057000002</v>
      </c>
      <c r="H35" s="41">
        <f>C35*(Plan2!$G$35*Plan3!$G$35)</f>
        <v>40280.627442799996</v>
      </c>
      <c r="I35" s="4">
        <f>C35*(Plan2!$H$35*Plan3!$H$35)</f>
        <v>0</v>
      </c>
      <c r="J35" s="4">
        <f>C35*(Plan2!$I$35*Plan3!$I$35)</f>
        <v>0</v>
      </c>
      <c r="K35" s="41">
        <f>C35*(Plan2!$J$35*Plan3!$J$35)</f>
        <v>-220329.7580792</v>
      </c>
      <c r="L35" s="41">
        <f>C35*(Plan2!$K$35*Plan3!$K$35)</f>
        <v>194883.2442996</v>
      </c>
      <c r="M35" s="41">
        <f>C35*(Plan2!$L$35*Plan3!$L$35)</f>
        <v>3934.6338584</v>
      </c>
      <c r="N35" s="41">
        <f>C35*(Plan2!$M$35*Plan3!$M$35)</f>
        <v>-29748.8406564</v>
      </c>
      <c r="O35" s="41">
        <f>C35*(Plan2!$N$35*Plan3!$N$35)</f>
        <v>-15566.861767199996</v>
      </c>
      <c r="P35" s="63">
        <f>C35*(Plan2!$O$35*Plan3!$O$35)</f>
        <v>0</v>
      </c>
      <c r="Q35" s="63">
        <f>C35*(Plan2!$P$35*Plan3!$P$35)</f>
        <v>0</v>
      </c>
      <c r="R35" s="15">
        <f>C35*(Plan2!$Q$35*Plan3!$Q$35)</f>
        <v>-20784.8655</v>
      </c>
      <c r="S35" s="15">
        <f>C35*(Plan2!$R$35*Plan3!$R$35)</f>
        <v>74451.66524639999</v>
      </c>
      <c r="T35" s="15">
        <f>C35*(Plan2!$S$35*Plan3!$S$35)</f>
        <v>-68330.22719899999</v>
      </c>
      <c r="U35" s="15">
        <f>C35*(Plan2!$T$35*Plan3!$T$35)</f>
        <v>26382.084102</v>
      </c>
      <c r="V35" s="15">
        <f>C35*(Plan2!$U$35*Plan3!$U$35)</f>
        <v>-297930.16761239996</v>
      </c>
      <c r="W35" s="63">
        <f>C35*(Plan2!$V$35*Plan3!$V$35)</f>
        <v>0</v>
      </c>
      <c r="X35" s="63">
        <f>C35*(Plan2!$W$35*Plan3!$W$35)</f>
        <v>0</v>
      </c>
      <c r="Y35" s="15">
        <f>C35*(Plan2!$X$35*Plan3!$X$35)</f>
        <v>8792.7267576</v>
      </c>
      <c r="Z35" s="15">
        <f>C35*(Plan2!$Y$35*Plan3!$Y$35)</f>
        <v>-428167.7594536</v>
      </c>
      <c r="AA35" s="15">
        <f>C35*(Plan2!$Z$35*Plan3!$Z$35)</f>
        <v>-230422.7617518</v>
      </c>
      <c r="AB35" s="15">
        <f>C35*(Plan2!$AA$35*Plan3!$AA$35)</f>
        <v>158472.53644959998</v>
      </c>
      <c r="AC35" s="15">
        <f>C35*(Plan2!$AB$35*Plan3!$AB$35)</f>
        <v>15859.208829999998</v>
      </c>
      <c r="AD35" s="15">
        <f>C35*(Plan2!$AC$35*Plan3!$AC$35)</f>
        <v>0</v>
      </c>
      <c r="AE35" s="15">
        <f>C35*(Plan2!$AD$35*Plan3!$AD$35)</f>
        <v>0</v>
      </c>
      <c r="AF35" s="15">
        <f>C35*(Plan2!$AE$35*Plan3!$AE$35)</f>
        <v>410113.81529999996</v>
      </c>
      <c r="AG35" s="15">
        <f>C35*(Plan2!$AF$35*Plan3!$AF$35)</f>
        <v>23401.294336</v>
      </c>
      <c r="AH35" s="15">
        <f>C35*(Plan2!$AG$35*Plan3!$AG$35)</f>
        <v>924573.7234337999</v>
      </c>
      <c r="AI35" s="9"/>
    </row>
    <row r="36" spans="1:35" ht="15">
      <c r="A36" s="25" t="s">
        <v>67</v>
      </c>
      <c r="B36" s="26" t="s">
        <v>29</v>
      </c>
      <c r="C36" s="40">
        <v>3.179</v>
      </c>
      <c r="D36" s="41">
        <f>C36*(Plan2!$C$36*Plan3!$C$36)</f>
        <v>1579362.4258632</v>
      </c>
      <c r="E36" s="41">
        <f>C36*(Plan2!$D$36*Plan3!$D$36)</f>
        <v>-4968253.4806905</v>
      </c>
      <c r="F36" s="41">
        <f>C36*(Plan2!$E$36*Plan3!$E$36)</f>
        <v>-2433897.7457542</v>
      </c>
      <c r="G36" s="41">
        <f>C36*(Plan2!$F$36*Plan3!$F$36)</f>
        <v>199606.796862</v>
      </c>
      <c r="H36" s="41">
        <f>C36*(Plan2!$G$36*Plan3!$G$36)</f>
        <v>2395727.4870319995</v>
      </c>
      <c r="I36" s="4">
        <f>C36*(Plan2!$H$36*Plan3!$H$36)</f>
        <v>0</v>
      </c>
      <c r="J36" s="4">
        <f>C36*(Plan2!$I$36*Plan3!$I$36)</f>
        <v>0</v>
      </c>
      <c r="K36" s="41">
        <f>C36*(Plan2!$J$36*Plan3!$J$36)</f>
        <v>-4029169.1986369994</v>
      </c>
      <c r="L36" s="41">
        <f>C36*(Plan2!$K$36*Plan3!$K$36)</f>
        <v>6565414.633219199</v>
      </c>
      <c r="M36" s="41">
        <f>C36*(Plan2!$L$36*Plan3!$L$36)</f>
        <v>2913248.8424424</v>
      </c>
      <c r="N36" s="41">
        <f>C36*(Plan2!$M$36*Plan3!$M$36)</f>
        <v>0</v>
      </c>
      <c r="O36" s="41">
        <f>C36*(Plan2!$N$36*Plan3!$N$36)</f>
        <v>-1665711.3966372</v>
      </c>
      <c r="P36" s="63">
        <f>C36*(Plan2!$O$36*Plan3!$O$36)</f>
        <v>0</v>
      </c>
      <c r="Q36" s="63">
        <f>C36*(Plan2!$P$36*Plan3!$P$36)</f>
        <v>0</v>
      </c>
      <c r="R36" s="15">
        <f>C36*(Plan2!$Q$36*Plan3!$Q$36)</f>
        <v>1156017.0596699999</v>
      </c>
      <c r="S36" s="15">
        <f>C36*(Plan2!$R$36*Plan3!$R$36)</f>
        <v>1150526.2905521</v>
      </c>
      <c r="T36" s="15">
        <f>C36*(Plan2!$S$36*Plan3!$S$36)</f>
        <v>-1802624.0838396999</v>
      </c>
      <c r="U36" s="15">
        <f>C36*(Plan2!$T$36*Plan3!$T$36)</f>
        <v>-2173268.5332314</v>
      </c>
      <c r="V36" s="15">
        <f>C36*(Plan2!$U$36*Plan3!$U$36)</f>
        <v>-2921165.0826996</v>
      </c>
      <c r="W36" s="63">
        <f>C36*(Plan2!$V$36*Plan3!$V$36)</f>
        <v>0</v>
      </c>
      <c r="X36" s="63">
        <f>C36*(Plan2!$W$36*Plan3!$W$36)</f>
        <v>0</v>
      </c>
      <c r="Y36" s="15">
        <f>C36*(Plan2!$X$36*Plan3!$X$36)</f>
        <v>813366.4560669999</v>
      </c>
      <c r="Z36" s="15">
        <f>C36*(Plan2!$Y$36*Plan3!$Y$36)</f>
        <v>-438523.77890199993</v>
      </c>
      <c r="AA36" s="15">
        <f>C36*(Plan2!$Z$36*Plan3!$Z$36)</f>
        <v>-630838.7616805999</v>
      </c>
      <c r="AB36" s="15">
        <f>C36*(Plan2!$AA$36*Plan3!$AA$36)</f>
        <v>-390899.135396</v>
      </c>
      <c r="AC36" s="15">
        <f>C36*(Plan2!$AB$36*Plan3!$AB$36)</f>
        <v>702408.3751652</v>
      </c>
      <c r="AD36" s="15">
        <f>C36*(Plan2!$AC$36*Plan3!$AC$36)</f>
        <v>0</v>
      </c>
      <c r="AE36" s="15">
        <f>C36*(Plan2!$AD$36*Plan3!$AD$36)</f>
        <v>0</v>
      </c>
      <c r="AF36" s="15">
        <f>C36*(Plan2!$AE$36*Plan3!$AE$36)</f>
        <v>2276290.5439098002</v>
      </c>
      <c r="AG36" s="15">
        <f>C36*(Plan2!$AF$36*Plan3!$AF$36)</f>
        <v>-43900.42179929999</v>
      </c>
      <c r="AH36" s="15">
        <f>C36*(Plan2!$AG$36*Plan3!$AG$36)</f>
        <v>975704.0747629999</v>
      </c>
      <c r="AI36" s="9"/>
    </row>
    <row r="37" spans="1:35" ht="15">
      <c r="A37" s="25" t="s">
        <v>68</v>
      </c>
      <c r="B37" s="26" t="s">
        <v>30</v>
      </c>
      <c r="C37" s="40">
        <v>3.096</v>
      </c>
      <c r="D37" s="41">
        <f>C37*(Plan2!$C$37*Plan3!$C$37)</f>
        <v>-260541.7505712</v>
      </c>
      <c r="E37" s="41">
        <f>C37*(Plan2!$D$37*Plan3!$D$37)</f>
        <v>-341357.9388912</v>
      </c>
      <c r="F37" s="41">
        <f>C37*(Plan2!$E$37*Plan3!$E$37)</f>
        <v>1050485.6793600002</v>
      </c>
      <c r="G37" s="41">
        <f>C37*(Plan2!$F$37*Plan3!$F$37)</f>
        <v>1859030.995968</v>
      </c>
      <c r="H37" s="41">
        <f>C37*(Plan2!$G$37*Plan3!$G$37)</f>
        <v>1843568.1985824</v>
      </c>
      <c r="I37" s="4">
        <f>C37*(Plan2!$H$37*Plan3!$H$37)</f>
        <v>0</v>
      </c>
      <c r="J37" s="4">
        <f>C37*(Plan2!$I$37*Plan3!$I$37)</f>
        <v>0</v>
      </c>
      <c r="K37" s="41">
        <f>C37*(Plan2!$J$37*Plan3!$J$37)</f>
        <v>1521234.5301503998</v>
      </c>
      <c r="L37" s="41">
        <f>C37*(Plan2!$K$37*Plan3!$K$37)</f>
        <v>-1599011.1498816002</v>
      </c>
      <c r="M37" s="41">
        <f>C37*(Plan2!$L$37*Plan3!$L$37)</f>
        <v>1601532.4294944</v>
      </c>
      <c r="N37" s="41">
        <f>C37*(Plan2!$M$37*Plan3!$M$37)</f>
        <v>-670814.5200336002</v>
      </c>
      <c r="O37" s="41">
        <f>C37*(Plan2!$N$37*Plan3!$N$37)</f>
        <v>-299457.617004</v>
      </c>
      <c r="P37" s="63">
        <f>C37*(Plan2!$O$37*Plan3!$O$37)</f>
        <v>0</v>
      </c>
      <c r="Q37" s="63">
        <f>C37*(Plan2!$P$37*Plan3!$P$37)</f>
        <v>0</v>
      </c>
      <c r="R37" s="15">
        <f>C37*(Plan2!$Q$37*Plan3!$Q$37)</f>
        <v>-1650697.0692479997</v>
      </c>
      <c r="S37" s="15">
        <f>C37*(Plan2!$R$37*Plan3!$R$37)</f>
        <v>1011393.527616</v>
      </c>
      <c r="T37" s="15">
        <f>C37*(Plan2!$S$37*Plan3!$S$37)</f>
        <v>797960.6560800001</v>
      </c>
      <c r="U37" s="15">
        <f>C37*(Plan2!$T$37*Plan3!$T$37)</f>
        <v>1060151.4854784</v>
      </c>
      <c r="V37" s="15">
        <f>C37*(Plan2!$U$37*Plan3!$U$37)</f>
        <v>503068.4257536</v>
      </c>
      <c r="W37" s="63">
        <f>C37*(Plan2!$V$37*Plan3!$V$37)</f>
        <v>0</v>
      </c>
      <c r="X37" s="63">
        <f>C37*(Plan2!$W$37*Plan3!$W$37)</f>
        <v>0</v>
      </c>
      <c r="Y37" s="15">
        <f>C37*(Plan2!$X$37*Plan3!$X$37)</f>
        <v>-124661.87809200001</v>
      </c>
      <c r="Z37" s="15">
        <f>C37*(Plan2!$Y$37*Plan3!$Y$37)</f>
        <v>-1040924.8390968001</v>
      </c>
      <c r="AA37" s="15">
        <f>C37*(Plan2!$Z$37*Plan3!$Z$37)</f>
        <v>-1209391.3716480003</v>
      </c>
      <c r="AB37" s="15">
        <f>C37*(Plan2!$AA$37*Plan3!$AA$37)</f>
        <v>-746762.4808632</v>
      </c>
      <c r="AC37" s="15">
        <f>C37*(Plan2!$AB$37*Plan3!$AB$37)</f>
        <v>459815.4320544</v>
      </c>
      <c r="AD37" s="15">
        <f>C37*(Plan2!$AC$37*Plan3!$AC$37)</f>
        <v>0</v>
      </c>
      <c r="AE37" s="15">
        <f>C37*(Plan2!$AD$37*Plan3!$AD$37)</f>
        <v>0</v>
      </c>
      <c r="AF37" s="15">
        <f>C37*(Plan2!$AE$37*Plan3!$AE$37)</f>
        <v>927875.1597840001</v>
      </c>
      <c r="AG37" s="15">
        <f>C37*(Plan2!$AF$37*Plan3!$AF$37)</f>
        <v>3459288.7706832006</v>
      </c>
      <c r="AH37" s="15">
        <f>C37*(Plan2!$AG$37*Plan3!$AG$37)</f>
        <v>105618.39168959999</v>
      </c>
      <c r="AI37" s="9"/>
    </row>
    <row r="38" spans="1:35" ht="15">
      <c r="A38" s="25" t="s">
        <v>69</v>
      </c>
      <c r="B38" s="26" t="s">
        <v>31</v>
      </c>
      <c r="C38" s="40">
        <v>2.922</v>
      </c>
      <c r="D38" s="41">
        <f>C38*(Plan2!$C$38*Plan3!$C$38)</f>
        <v>-133438.8617952</v>
      </c>
      <c r="E38" s="41">
        <f>C38*(Plan2!$D$38*Plan3!$D$38)</f>
        <v>5640001.042487401</v>
      </c>
      <c r="F38" s="41">
        <f>C38*(Plan2!$E$38*Plan3!$E$38)</f>
        <v>2849875.7430726</v>
      </c>
      <c r="G38" s="41">
        <f>C38*(Plan2!$F$38*Plan3!$F$38)</f>
        <v>-7338412.9031538</v>
      </c>
      <c r="H38" s="41">
        <f>C38*(Plan2!$G$38*Plan3!$G$38)</f>
        <v>-5167787.1823032005</v>
      </c>
      <c r="I38" s="4">
        <f>C38*(Plan2!$H$38*Plan3!$H$38)</f>
        <v>0</v>
      </c>
      <c r="J38" s="4">
        <f>C38*(Plan2!$I$38*Plan3!$I$38)</f>
        <v>0</v>
      </c>
      <c r="K38" s="41">
        <f>C38*(Plan2!$J$38*Plan3!$J$38)</f>
        <v>-2154356.9362224</v>
      </c>
      <c r="L38" s="41">
        <f>C38*(Plan2!$K$38*Plan3!$K$38)</f>
        <v>1458128.8766952</v>
      </c>
      <c r="M38" s="41">
        <f>C38*(Plan2!$L$38*Plan3!$L$38)</f>
        <v>1188699.8286744</v>
      </c>
      <c r="N38" s="41">
        <f>C38*(Plan2!$M$38*Plan3!$M$38)</f>
        <v>-21661.2953046</v>
      </c>
      <c r="O38" s="41">
        <f>C38*(Plan2!$N$38*Plan3!$N$38)</f>
        <v>-282991.6804968</v>
      </c>
      <c r="P38" s="63">
        <f>C38*(Plan2!$O$38*Plan3!$O$38)</f>
        <v>0</v>
      </c>
      <c r="Q38" s="63">
        <f>C38*(Plan2!$P$38*Plan3!$P$38)</f>
        <v>0</v>
      </c>
      <c r="R38" s="15">
        <f>C38*(Plan2!$Q$38*Plan3!$Q$38)</f>
        <v>-644109.9760032</v>
      </c>
      <c r="S38" s="15">
        <f>C38*(Plan2!$R$38*Plan3!$R$38)</f>
        <v>196056.08988000004</v>
      </c>
      <c r="T38" s="15">
        <f>C38*(Plan2!$S$38*Plan3!$S$38)</f>
        <v>508961.63580180006</v>
      </c>
      <c r="U38" s="15">
        <f>C38*(Plan2!$T$38*Plan3!$T$38)</f>
        <v>-1532142.2186028</v>
      </c>
      <c r="V38" s="15">
        <f>C38*(Plan2!$U$38*Plan3!$U$38)</f>
        <v>-1429481.2450680002</v>
      </c>
      <c r="W38" s="63">
        <f>C38*(Plan2!$V$38*Plan3!$V$38)</f>
        <v>0</v>
      </c>
      <c r="X38" s="63">
        <f>C38*(Plan2!$W$38*Plan3!$W$38)</f>
        <v>0</v>
      </c>
      <c r="Y38" s="15">
        <f>C38*(Plan2!$X$38*Plan3!$X$38)</f>
        <v>-184025.9116998</v>
      </c>
      <c r="Z38" s="15">
        <f>C38*(Plan2!$Y$38*Plan3!$Y$38)</f>
        <v>936506.651148</v>
      </c>
      <c r="AA38" s="15">
        <f>C38*(Plan2!$Z$38*Plan3!$Z$38)</f>
        <v>-346073.5469052</v>
      </c>
      <c r="AB38" s="15">
        <f>C38*(Plan2!$AA$38*Plan3!$AA$38)</f>
        <v>-133149.6767148</v>
      </c>
      <c r="AC38" s="15">
        <f>C38*(Plan2!$AB$38*Plan3!$AB$38)</f>
        <v>-119747.68118880001</v>
      </c>
      <c r="AD38" s="15">
        <f>C38*(Plan2!$AC$38*Plan3!$AC$38)</f>
        <v>0</v>
      </c>
      <c r="AE38" s="15">
        <f>C38*(Plan2!$AD$38*Plan3!$AD$38)</f>
        <v>0</v>
      </c>
      <c r="AF38" s="15">
        <f>C38*(Plan2!$AE$38*Plan3!$AE$38)</f>
        <v>-914121.0560351999</v>
      </c>
      <c r="AG38" s="15">
        <f>C38*(Plan2!$AF$38*Plan3!$AF$38)</f>
        <v>-2877066.756531</v>
      </c>
      <c r="AH38" s="15">
        <f>C38*(Plan2!$AG$38*Plan3!$AG$38)</f>
        <v>6590186.125848</v>
      </c>
      <c r="AI38" s="9"/>
    </row>
    <row r="39" spans="1:35" ht="15">
      <c r="A39" s="25" t="s">
        <v>70</v>
      </c>
      <c r="B39" s="26" t="s">
        <v>32</v>
      </c>
      <c r="C39" s="40">
        <v>2.894</v>
      </c>
      <c r="D39" s="41">
        <f>C39*(Plan2!$C$39*Plan3!$C$39)</f>
        <v>160069.28156</v>
      </c>
      <c r="E39" s="41">
        <f>C39*(Plan2!$D$39*Plan3!$D$39)</f>
        <v>1211791.5964212</v>
      </c>
      <c r="F39" s="41">
        <f>C39*(Plan2!$E$39*Plan3!$E$39)</f>
        <v>567437.4707008</v>
      </c>
      <c r="G39" s="41">
        <f>C39*(Plan2!$F$39*Plan3!$F$39)</f>
        <v>-1532181.44614</v>
      </c>
      <c r="H39" s="41">
        <f>C39*(Plan2!$G$39*Plan3!$G$39)</f>
        <v>-4198167.845480001</v>
      </c>
      <c r="I39" s="4">
        <f>C39*(Plan2!$H$39*Plan3!$H$39)</f>
        <v>0</v>
      </c>
      <c r="J39" s="4">
        <f>C39*(Plan2!$I$39*Plan3!$I$39)</f>
        <v>0</v>
      </c>
      <c r="K39" s="41">
        <f>C39*(Plan2!$J$39*Plan3!$J$39)</f>
        <v>-231562.01798600002</v>
      </c>
      <c r="L39" s="41">
        <f>C39*(Plan2!$K$39*Plan3!$K$39)</f>
        <v>-728272.3449120001</v>
      </c>
      <c r="M39" s="41">
        <f>C39*(Plan2!$L$39*Plan3!$L$39)</f>
        <v>882391.68402</v>
      </c>
      <c r="N39" s="41">
        <f>C39*(Plan2!$M$39*Plan3!$M$39)</f>
        <v>-766767.6290912002</v>
      </c>
      <c r="O39" s="41">
        <f>C39*(Plan2!$N$39*Plan3!$N$39)</f>
        <v>-376696.6510608</v>
      </c>
      <c r="P39" s="63">
        <f>C39*(Plan2!$O$39*Plan3!$O$39)</f>
        <v>0</v>
      </c>
      <c r="Q39" s="63">
        <f>C39*(Plan2!$P$39*Plan3!$P$39)</f>
        <v>0</v>
      </c>
      <c r="R39" s="15">
        <f>C39*(Plan2!$Q$39*Plan3!$Q$39)</f>
        <v>-599013.9139616</v>
      </c>
      <c r="S39" s="15">
        <f>C39*(Plan2!$R$39*Plan3!$R$39)</f>
        <v>2369878.564592</v>
      </c>
      <c r="T39" s="15">
        <f>C39*(Plan2!$S$39*Plan3!$S$39)</f>
        <v>681508.6642672</v>
      </c>
      <c r="U39" s="15">
        <f>C39*(Plan2!$T$39*Plan3!$T$39)</f>
        <v>126425.6066376</v>
      </c>
      <c r="V39" s="15">
        <f>C39*(Plan2!$U$39*Plan3!$U$39)</f>
        <v>-1401196.0143228</v>
      </c>
      <c r="W39" s="63">
        <f>C39*(Plan2!$V$39*Plan3!$V$39)</f>
        <v>0</v>
      </c>
      <c r="X39" s="63">
        <f>C39*(Plan2!$W$39*Plan3!$W$39)</f>
        <v>0</v>
      </c>
      <c r="Y39" s="15">
        <f>C39*(Plan2!$X$39*Plan3!$X$39)</f>
        <v>-589542.9806216</v>
      </c>
      <c r="Z39" s="15">
        <f>C39*(Plan2!$Y$39*Plan3!$Y$39)</f>
        <v>-568352.0531282</v>
      </c>
      <c r="AA39" s="15">
        <f>C39*(Plan2!$Z$39*Plan3!$Z$39)</f>
        <v>-435136.8322224</v>
      </c>
      <c r="AB39" s="15">
        <f>C39*(Plan2!$AA$39*Plan3!$AA$39)</f>
        <v>222883.15074100002</v>
      </c>
      <c r="AC39" s="15">
        <f>C39*(Plan2!$AB$39*Plan3!$AB$39)</f>
        <v>905966.0662139999</v>
      </c>
      <c r="AD39" s="15">
        <f>C39*(Plan2!$AC$39*Plan3!$AC$39)</f>
        <v>0</v>
      </c>
      <c r="AE39" s="15">
        <f>C39*(Plan2!$AD$39*Plan3!$AD$39)</f>
        <v>0</v>
      </c>
      <c r="AF39" s="15">
        <f>C39*(Plan2!$AE$39*Plan3!$AE$39)</f>
        <v>631689.7814555999</v>
      </c>
      <c r="AG39" s="15">
        <f>C39*(Plan2!$AF$39*Plan3!$AF$39)</f>
        <v>329620.6071048</v>
      </c>
      <c r="AH39" s="15">
        <f>C39*(Plan2!$AG$39*Plan3!$AG$39)</f>
        <v>-2578467.2263040002</v>
      </c>
      <c r="AI39" s="9"/>
    </row>
    <row r="40" spans="1:35" ht="15">
      <c r="A40" s="25" t="s">
        <v>71</v>
      </c>
      <c r="B40" s="26" t="s">
        <v>33</v>
      </c>
      <c r="C40" s="40">
        <v>2.582</v>
      </c>
      <c r="D40" s="41">
        <f>C40*(Plan2!$C$40*Plan3!$C$40)</f>
        <v>545378.7258479999</v>
      </c>
      <c r="E40" s="41">
        <f>C40*(Plan2!$D$40*Plan3!$D$40)</f>
        <v>50891.9078448</v>
      </c>
      <c r="F40" s="41">
        <f>C40*(Plan2!$E$40*Plan3!$E$40)</f>
        <v>3155317.7373582</v>
      </c>
      <c r="G40" s="41">
        <f>C40*(Plan2!$F$40*Plan3!$F$40)</f>
        <v>856547.8279055998</v>
      </c>
      <c r="H40" s="41">
        <f>C40*(Plan2!$G$40*Plan3!$G$40)</f>
        <v>-294689.864546</v>
      </c>
      <c r="I40" s="4">
        <f>C40*(Plan2!$H$40*Plan3!$H$40)</f>
        <v>0</v>
      </c>
      <c r="J40" s="4">
        <f>C40*(Plan2!$I$40*Plan3!$I$40)</f>
        <v>0</v>
      </c>
      <c r="K40" s="41">
        <f>C40*(Plan2!$J$40*Plan3!$J$40)</f>
        <v>567135.2868232</v>
      </c>
      <c r="L40" s="41">
        <f>C40*(Plan2!$K$40*Plan3!$K$40)</f>
        <v>-612668.0179313999</v>
      </c>
      <c r="M40" s="41">
        <f>C40*(Plan2!$L$40*Plan3!$L$40)</f>
        <v>-2720828.7170253997</v>
      </c>
      <c r="N40" s="41">
        <f>C40*(Plan2!$M$40*Plan3!$M$40)</f>
        <v>-1200589.0923412</v>
      </c>
      <c r="O40" s="41">
        <f>C40*(Plan2!$N$40*Plan3!$N$40)</f>
        <v>-15265540.825512</v>
      </c>
      <c r="P40" s="63">
        <f>C40*(Plan2!$O$40*Plan3!$O$40)</f>
        <v>0</v>
      </c>
      <c r="Q40" s="63">
        <f>C40*(Plan2!$P$40*Plan3!$P$40)</f>
        <v>0</v>
      </c>
      <c r="R40" s="15">
        <f>C40*(Plan2!$Q$40*Plan3!$Q$40)</f>
        <v>-1192356.4447272</v>
      </c>
      <c r="S40" s="15">
        <f>C40*(Plan2!$R$40*Plan3!$R$40)</f>
        <v>769877.501344</v>
      </c>
      <c r="T40" s="15">
        <f>C40*(Plan2!$S$40*Plan3!$S$40)</f>
        <v>-10070656.685653</v>
      </c>
      <c r="U40" s="15">
        <f>C40*(Plan2!$T$40*Plan3!$T$40)</f>
        <v>3041425.851364</v>
      </c>
      <c r="V40" s="15">
        <f>C40*(Plan2!$U$40*Plan3!$U$40)</f>
        <v>-27177879.4783344</v>
      </c>
      <c r="W40" s="63">
        <f>C40*(Plan2!$V$40*Plan3!$V$40)</f>
        <v>0</v>
      </c>
      <c r="X40" s="63">
        <f>C40*(Plan2!$W$40*Plan3!$W$40)</f>
        <v>0</v>
      </c>
      <c r="Y40" s="15">
        <f>C40*(Plan2!$X$40*Plan3!$X$40)</f>
        <v>12971346.641700001</v>
      </c>
      <c r="Z40" s="15">
        <f>C40*(Plan2!$Y$40*Plan3!$Y$40)</f>
        <v>-2786356.3435584</v>
      </c>
      <c r="AA40" s="15">
        <f>C40*(Plan2!$Z$40*Plan3!$Z$40)</f>
        <v>319394.83301</v>
      </c>
      <c r="AB40" s="15">
        <f>C40*(Plan2!$AA$40*Plan3!$AA$40)</f>
        <v>-1721808.9992709998</v>
      </c>
      <c r="AC40" s="15">
        <f>C40*(Plan2!$AB$40*Plan3!$AB$40)</f>
        <v>-8548956.144970998</v>
      </c>
      <c r="AD40" s="15">
        <f>C40*(Plan2!$AC$40*Plan3!$AC$40)</f>
        <v>0</v>
      </c>
      <c r="AE40" s="15">
        <f>C40*(Plan2!$AD$40*Plan3!$AD$40)</f>
        <v>0</v>
      </c>
      <c r="AF40" s="15">
        <f>C40*(Plan2!$AE$40*Plan3!$AE$40)</f>
        <v>6727790.698678</v>
      </c>
      <c r="AG40" s="15">
        <f>C40*(Plan2!$AF$40*Plan3!$AF$40)</f>
        <v>-2056069.8085652</v>
      </c>
      <c r="AH40" s="15">
        <f>C40*(Plan2!$AG$40*Plan3!$AG$40)</f>
        <v>2820398.7111975993</v>
      </c>
      <c r="AI40" s="9"/>
    </row>
    <row r="41" spans="1:35" ht="15">
      <c r="A41" s="25" t="s">
        <v>81</v>
      </c>
      <c r="B41" s="26" t="s">
        <v>34</v>
      </c>
      <c r="C41" s="40">
        <v>2.297</v>
      </c>
      <c r="D41" s="41">
        <f>C41*(Plan2!$C$41*Plan3!$C$41)</f>
        <v>1895299.0559888</v>
      </c>
      <c r="E41" s="41">
        <f>C41*(Plan2!$D$41*Plan3!$D$41)</f>
        <v>-874842.2802202001</v>
      </c>
      <c r="F41" s="41">
        <f>C41*(Plan2!$E$41*Plan3!$E$41)</f>
        <v>2306780.4936928</v>
      </c>
      <c r="G41" s="41">
        <f>C41*(Plan2!$F$41*Plan3!$F$41)</f>
        <v>-65407.005171200006</v>
      </c>
      <c r="H41" s="41">
        <f>C41*(Plan2!$G$41*Plan3!$G$41)</f>
        <v>19015.586786800002</v>
      </c>
      <c r="I41" s="4">
        <f>C41*(Plan2!$H$41*Plan3!$H$41)</f>
        <v>0</v>
      </c>
      <c r="J41" s="4">
        <f>C41*(Plan2!$I$41*Plan3!$I$41)</f>
        <v>0</v>
      </c>
      <c r="K41" s="41">
        <f>C41*(Plan2!$J$41*Plan3!$J$41)</f>
        <v>-1564941.3112144002</v>
      </c>
      <c r="L41" s="41">
        <f>C41*(Plan2!$K$41*Plan3!$K$41)</f>
        <v>1484885.5236755</v>
      </c>
      <c r="M41" s="41">
        <f>C41*(Plan2!$L$41*Plan3!$L$41)</f>
        <v>-375702.62239479995</v>
      </c>
      <c r="N41" s="41">
        <f>C41*(Plan2!$M$41*Plan3!$M$41)</f>
        <v>-658091.1413224001</v>
      </c>
      <c r="O41" s="41">
        <f>C41*(Plan2!$N$41*Plan3!$N$41)</f>
        <v>-597623.7207200001</v>
      </c>
      <c r="P41" s="63">
        <f>C41*(Plan2!$O$41*Plan3!$O$41)</f>
        <v>0</v>
      </c>
      <c r="Q41" s="63">
        <f>C41*(Plan2!$P$41*Plan3!$P$41)</f>
        <v>0</v>
      </c>
      <c r="R41" s="15">
        <f>C41*(Plan2!$Q$41*Plan3!$Q$41)</f>
        <v>-590027.6675956</v>
      </c>
      <c r="S41" s="15">
        <f>C41*(Plan2!$R$41*Plan3!$R$41)</f>
        <v>948765.2934474001</v>
      </c>
      <c r="T41" s="15">
        <f>C41*(Plan2!$S$41*Plan3!$S$41)</f>
        <v>1294518.3504132002</v>
      </c>
      <c r="U41" s="15">
        <f>C41*(Plan2!$T$41*Plan3!$T$41)</f>
        <v>-773323.2674860001</v>
      </c>
      <c r="V41" s="15">
        <f>C41*(Plan2!$U$41*Plan3!$U$41)</f>
        <v>-551241.245016</v>
      </c>
      <c r="W41" s="63">
        <f>C41*(Plan2!$V$41*Plan3!$V$41)</f>
        <v>0</v>
      </c>
      <c r="X41" s="63">
        <f>C41*(Plan2!$W$41*Plan3!$W$41)</f>
        <v>0</v>
      </c>
      <c r="Y41" s="15">
        <f>C41*(Plan2!$X$41*Plan3!$X$41)</f>
        <v>564596.2823312001</v>
      </c>
      <c r="Z41" s="15">
        <f>C41*(Plan2!$Y$41*Plan3!$Y$41)</f>
        <v>169273.174738</v>
      </c>
      <c r="AA41" s="15">
        <f>C41*(Plan2!$Z$41*Plan3!$Z$41)</f>
        <v>-1140035.0211772</v>
      </c>
      <c r="AB41" s="15">
        <f>C41*(Plan2!$AA$41*Plan3!$AA$41)</f>
        <v>-1180918.4467232001</v>
      </c>
      <c r="AC41" s="15">
        <f>C41*(Plan2!$AB$41*Plan3!$AB$41)</f>
        <v>412867.83110300003</v>
      </c>
      <c r="AD41" s="15">
        <f>C41*(Plan2!$AC$41*Plan3!$AC$41)</f>
        <v>0</v>
      </c>
      <c r="AE41" s="15">
        <f>C41*(Plan2!$AD$41*Plan3!$AD$41)</f>
        <v>0</v>
      </c>
      <c r="AF41" s="15">
        <f>C41*(Plan2!$AE$41*Plan3!$AE$41)</f>
        <v>5453867.3061656</v>
      </c>
      <c r="AG41" s="15">
        <f>C41*(Plan2!$AF$41*Plan3!$AF$41)</f>
        <v>8319262.923430201</v>
      </c>
      <c r="AH41" s="15">
        <f>C41*(Plan2!$AG$41*Plan3!$AG$41)</f>
        <v>-185040.31288560003</v>
      </c>
      <c r="AI41" s="9"/>
    </row>
    <row r="42" spans="1:35" ht="15">
      <c r="A42" s="25" t="s">
        <v>72</v>
      </c>
      <c r="B42" s="26" t="s">
        <v>35</v>
      </c>
      <c r="C42" s="40">
        <v>2.178</v>
      </c>
      <c r="D42" s="41">
        <f>C42*(Plan2!$C$42*Plan3!$C$42)</f>
        <v>1546373.9255579999</v>
      </c>
      <c r="E42" s="41">
        <f>C42*(Plan2!$D$42*Plan3!$D$42)</f>
        <v>276984.693216</v>
      </c>
      <c r="F42" s="41">
        <f>C42*(Plan2!$E$42*Plan3!$E$42)</f>
        <v>1397707.3122209997</v>
      </c>
      <c r="G42" s="41">
        <f>C42*(Plan2!$F$42*Plan3!$F$42)</f>
        <v>199080.00375119998</v>
      </c>
      <c r="H42" s="41">
        <f>C42*(Plan2!$G$42*Plan3!$G$42)</f>
        <v>-52960.19834159999</v>
      </c>
      <c r="I42" s="4">
        <f>C42*(Plan2!$H$42*Plan3!$H$42)</f>
        <v>0</v>
      </c>
      <c r="J42" s="4">
        <f>C42*(Plan2!$I$42*Plan3!$I$42)</f>
        <v>0</v>
      </c>
      <c r="K42" s="41">
        <f>C42*(Plan2!$J$42*Plan3!$J$42)</f>
        <v>-919420.0487999999</v>
      </c>
      <c r="L42" s="41">
        <f>C42*(Plan2!$K$42*Plan3!$K$42)</f>
        <v>-281429.31690720003</v>
      </c>
      <c r="M42" s="41">
        <f>C42*(Plan2!$L$42*Plan3!$L$42)</f>
        <v>313760.0289384</v>
      </c>
      <c r="N42" s="41">
        <f>C42*(Plan2!$M$42*Plan3!$M$42)</f>
        <v>121332.5885376</v>
      </c>
      <c r="O42" s="41">
        <f>C42*(Plan2!$N$42*Plan3!$N$42)</f>
        <v>-345854.24327519996</v>
      </c>
      <c r="P42" s="63">
        <f>C42*(Plan2!$O$42*Plan3!$O$42)</f>
        <v>0</v>
      </c>
      <c r="Q42" s="63">
        <f>C42*(Plan2!$P$42*Plan3!$P$42)</f>
        <v>0</v>
      </c>
      <c r="R42" s="15">
        <f>C42*(Plan2!$Q$42*Plan3!$Q$42)</f>
        <v>177220.3699728</v>
      </c>
      <c r="S42" s="15">
        <f>C42*(Plan2!$R$42*Plan3!$R$42)</f>
        <v>226855.49782499997</v>
      </c>
      <c r="T42" s="15">
        <f>C42*(Plan2!$S$42*Plan3!$S$42)</f>
        <v>841144.0290659999</v>
      </c>
      <c r="U42" s="15">
        <f>C42*(Plan2!$T$42*Plan3!$T$42)</f>
        <v>-663279.8261760001</v>
      </c>
      <c r="V42" s="15">
        <f>C42*(Plan2!$U$42*Plan3!$U$42)</f>
        <v>146460.89218859997</v>
      </c>
      <c r="W42" s="63">
        <f>C42*(Plan2!$V$42*Plan3!$V$42)</f>
        <v>0</v>
      </c>
      <c r="X42" s="63">
        <f>C42*(Plan2!$W$42*Plan3!$W$42)</f>
        <v>0</v>
      </c>
      <c r="Y42" s="15">
        <f>C42*(Plan2!$X$42*Plan3!$X$42)</f>
        <v>820673.9318448</v>
      </c>
      <c r="Z42" s="15">
        <f>C42*(Plan2!$Y$42*Plan3!$Y$42)</f>
        <v>-66633.191856</v>
      </c>
      <c r="AA42" s="15">
        <f>C42*(Plan2!$Z$42*Plan3!$Z$42)</f>
        <v>-273054.79670039995</v>
      </c>
      <c r="AB42" s="15">
        <f>C42*(Plan2!$AA$42*Plan3!$AA$42)</f>
        <v>159721.41105360002</v>
      </c>
      <c r="AC42" s="15">
        <f>C42*(Plan2!$AB$42*Plan3!$AB$42)</f>
        <v>1012994.7208128</v>
      </c>
      <c r="AD42" s="15">
        <f>C42*(Plan2!$AC$42*Plan3!$AC$42)</f>
        <v>0</v>
      </c>
      <c r="AE42" s="15">
        <f>C42*(Plan2!$AD$42*Plan3!$AD$42)</f>
        <v>0</v>
      </c>
      <c r="AF42" s="15">
        <f>C42*(Plan2!$AE$42*Plan3!$AE$42)</f>
        <v>325153.7639658</v>
      </c>
      <c r="AG42" s="15">
        <f>C42*(Plan2!$AF$42*Plan3!$AF$42)</f>
        <v>-253568.3311062</v>
      </c>
      <c r="AH42" s="15">
        <f>C42*(Plan2!$AG$42*Plan3!$AG$42)</f>
        <v>197903.38194</v>
      </c>
      <c r="AI42" s="9"/>
    </row>
    <row r="43" spans="1:35" ht="15">
      <c r="A43" s="25" t="s">
        <v>73</v>
      </c>
      <c r="B43" s="26" t="s">
        <v>36</v>
      </c>
      <c r="C43" s="40">
        <v>1.948</v>
      </c>
      <c r="D43" s="41">
        <f>C43*(Plan2!$C$43*Plan3!$C$43)</f>
        <v>183940.347066</v>
      </c>
      <c r="E43" s="41">
        <f>C43*(Plan2!$D$43*Plan3!$D$43)</f>
        <v>249539.03765599997</v>
      </c>
      <c r="F43" s="41">
        <f>C43*(Plan2!$E$43*Plan3!$E$43)</f>
        <v>-396742.998476</v>
      </c>
      <c r="G43" s="41">
        <f>C43*(Plan2!$F$43*Plan3!$F$43)</f>
        <v>285971.11591319996</v>
      </c>
      <c r="H43" s="41">
        <f>C43*(Plan2!$G$43*Plan3!$G$43)</f>
        <v>79748.1800784</v>
      </c>
      <c r="I43" s="4">
        <f>C43*(Plan2!$H$43*Plan3!$H$43)</f>
        <v>0</v>
      </c>
      <c r="J43" s="4">
        <f>C43*(Plan2!$I$43*Plan3!$I$43)</f>
        <v>0</v>
      </c>
      <c r="K43" s="41">
        <f>C43*(Plan2!$J$43*Plan3!$J$43)</f>
        <v>-186831.507304</v>
      </c>
      <c r="L43" s="44">
        <f>C43*(Plan2!$K$43*Plan3!$K$43)</f>
        <v>2647388.3338224003</v>
      </c>
      <c r="M43" s="41">
        <f>C43*(Plan2!$L$43*Plan3!$L$43)</f>
        <v>-322867.85996080004</v>
      </c>
      <c r="N43" s="41">
        <f>C43*(Plan2!$M$43*Plan3!$M$43)</f>
        <v>434614.7449644</v>
      </c>
      <c r="O43" s="41">
        <f>C43*(Plan2!$N$43*Plan3!$N$43)</f>
        <v>-114550.0081088</v>
      </c>
      <c r="P43" s="63">
        <f>C43*(Plan2!$O$43*Plan3!$O$43)</f>
        <v>0</v>
      </c>
      <c r="Q43" s="63">
        <f>C43*(Plan2!$P$43*Plan3!$P$43)</f>
        <v>0</v>
      </c>
      <c r="R43" s="15">
        <f>C43*(Plan2!$Q$43*Plan3!$Q$43)</f>
        <v>-63945.012156799996</v>
      </c>
      <c r="S43" s="15">
        <f>C43*(Plan2!$R$43*Plan3!$R$43)</f>
        <v>61875.9120096</v>
      </c>
      <c r="T43" s="15">
        <f>C43*(Plan2!$S$43*Plan3!$S$43)</f>
        <v>352315.0446816</v>
      </c>
      <c r="U43" s="15">
        <f>C43*(Plan2!$T$43*Plan3!$T$43)</f>
        <v>1227526.5048271997</v>
      </c>
      <c r="V43" s="15">
        <f>C43*(Plan2!$U$43*Plan3!$U$43)</f>
        <v>682254.5260608001</v>
      </c>
      <c r="W43" s="63">
        <f>C43*(Plan2!$V$43*Plan3!$V$43)</f>
        <v>0</v>
      </c>
      <c r="X43" s="63">
        <f>C43*(Plan2!$W$43*Plan3!$W$43)</f>
        <v>0</v>
      </c>
      <c r="Y43" s="15">
        <f>C43*(Plan2!$X$43*Plan3!$X$43)</f>
        <v>-1313870.291096</v>
      </c>
      <c r="Z43" s="15">
        <f>C43*(Plan2!$Y$43*Plan3!$Y$43)</f>
        <v>19167.5217096</v>
      </c>
      <c r="AA43" s="15">
        <f>C43*(Plan2!$Z$43*Plan3!$Z$43)</f>
        <v>32765.90544</v>
      </c>
      <c r="AB43" s="15">
        <f>C43*(Plan2!$AA$43*Plan3!$AA$43)</f>
        <v>-799881.4921151999</v>
      </c>
      <c r="AC43" s="15">
        <f>C43*(Plan2!$AB$43*Plan3!$AB$43)</f>
        <v>220333.7699904</v>
      </c>
      <c r="AD43" s="15">
        <f>C43*(Plan2!$AC$43*Plan3!$AC$43)</f>
        <v>0</v>
      </c>
      <c r="AE43" s="15">
        <f>C43*(Plan2!$AD$43*Plan3!$AD$43)</f>
        <v>0</v>
      </c>
      <c r="AF43" s="15">
        <f>C43*(Plan2!$AE$43*Plan3!$AE$43)</f>
        <v>0</v>
      </c>
      <c r="AG43" s="15">
        <f>C43*(Plan2!$AF$43*Plan3!$AF$43)</f>
        <v>-45000.8477376</v>
      </c>
      <c r="AH43" s="15">
        <f>C43*(Plan2!$AG$43*Plan3!$AG$43)</f>
        <v>716132.3793155999</v>
      </c>
      <c r="AI43" s="9"/>
    </row>
    <row r="44" spans="1:35" ht="15">
      <c r="A44" s="25" t="s">
        <v>74</v>
      </c>
      <c r="B44" s="26" t="s">
        <v>37</v>
      </c>
      <c r="C44" s="40">
        <v>1.773</v>
      </c>
      <c r="D44" s="41">
        <f>C44*(Plan2!$C$44*Plan3!$C$44)</f>
        <v>2752047.8527364996</v>
      </c>
      <c r="E44" s="41">
        <f>C44*(Plan2!$D$44*Plan3!$D$44)</f>
        <v>2076192.9259632</v>
      </c>
      <c r="F44" s="41">
        <f>C44*(Plan2!$E$44*Plan3!$E$44)</f>
        <v>4973880.0939470995</v>
      </c>
      <c r="G44" s="41">
        <f>C44*(Plan2!$F$44*Plan3!$F$44)</f>
        <v>243229.4877879</v>
      </c>
      <c r="H44" s="41">
        <f>C44*(Plan2!$G$44*Plan3!$G$44)</f>
        <v>1133813.9728872</v>
      </c>
      <c r="I44" s="4">
        <f>C44*(Plan2!$H$44*Plan3!$H$44)</f>
        <v>0</v>
      </c>
      <c r="J44" s="4">
        <f>C44*(Plan2!$I$44*Plan3!$I$44)</f>
        <v>0</v>
      </c>
      <c r="K44" s="41">
        <f>C44*(Plan2!$J$44*Plan3!$J$44)</f>
        <v>-727938.1368423</v>
      </c>
      <c r="L44" s="41">
        <f>C44*(Plan2!$K$44*Plan3!$K$44)</f>
        <v>1854539.9820647999</v>
      </c>
      <c r="M44" s="41">
        <f>C44*(Plan2!$L$44*Plan3!$L$44)</f>
        <v>-1027841.7884184</v>
      </c>
      <c r="N44" s="41">
        <f>C44*(Plan2!$M$44*Plan3!$M$44)</f>
        <v>-28567.8309294</v>
      </c>
      <c r="O44" s="41">
        <f>C44*(Plan2!$N$44*Plan3!$N$44)</f>
        <v>-438291.5274936</v>
      </c>
      <c r="P44" s="63">
        <f>C44*(Plan2!$O$44*Plan3!$O$44)</f>
        <v>0</v>
      </c>
      <c r="Q44" s="63">
        <f>C44*(Plan2!$P$44*Plan3!$P$44)</f>
        <v>0</v>
      </c>
      <c r="R44" s="15">
        <f>C44*(Plan2!$Q$44*Plan3!$Q$44)</f>
        <v>-62174.097551700004</v>
      </c>
      <c r="S44" s="15">
        <f>C44*(Plan2!$R$44*Plan3!$R$44)</f>
        <v>79425.31149</v>
      </c>
      <c r="T44" s="15">
        <f>C44*(Plan2!$S$44*Plan3!$S$44)</f>
        <v>4768954.944246</v>
      </c>
      <c r="U44" s="15">
        <f>C44*(Plan2!$T$44*Plan3!$T$44)</f>
        <v>2036639.9086559997</v>
      </c>
      <c r="V44" s="15">
        <f>C44*(Plan2!$U$44*Plan3!$U$44)</f>
        <v>-781406.7325875</v>
      </c>
      <c r="W44" s="63">
        <f>C44*(Plan2!$V$44*Plan3!$V$44)</f>
        <v>0</v>
      </c>
      <c r="X44" s="63">
        <f>C44*(Plan2!$W$44*Plan3!$W$44)</f>
        <v>0</v>
      </c>
      <c r="Y44" s="15">
        <f>C44*(Plan2!$X$44*Plan3!$X$44)</f>
        <v>-1238820.3574488</v>
      </c>
      <c r="Z44" s="15">
        <f>C44*(Plan2!$Y$44*Plan3!$Y$44)</f>
        <v>1165704.1067114999</v>
      </c>
      <c r="AA44" s="15">
        <f>C44*(Plan2!$Z$44*Plan3!$Z$44)</f>
        <v>-1126995.2815464</v>
      </c>
      <c r="AB44" s="15">
        <f>C44*(Plan2!$AA$44*Plan3!$AA$44)</f>
        <v>-1684203.1216658999</v>
      </c>
      <c r="AC44" s="15">
        <f>C44*(Plan2!$AB$44*Plan3!$AB$44)</f>
        <v>1479558.6882179999</v>
      </c>
      <c r="AD44" s="15">
        <f>C44*(Plan2!$AC$44*Plan3!$AC$44)</f>
        <v>0</v>
      </c>
      <c r="AE44" s="15">
        <f>C44*(Plan2!$AD$44*Plan3!$AD$44)</f>
        <v>0</v>
      </c>
      <c r="AF44" s="15">
        <f>C44*(Plan2!$AE$44*Plan3!$AE$44)</f>
        <v>-248962.47779160002</v>
      </c>
      <c r="AG44" s="15">
        <f>C44*(Plan2!$AF$44*Plan3!$AF$44)</f>
        <v>-57142.493050499994</v>
      </c>
      <c r="AH44" s="15">
        <f>C44*(Plan2!$AG$44*Plan3!$AG$44)</f>
        <v>802379.3375366998</v>
      </c>
      <c r="AI44" s="9"/>
    </row>
    <row r="45" spans="1:35" ht="15">
      <c r="A45" s="25" t="s">
        <v>75</v>
      </c>
      <c r="B45" s="26" t="s">
        <v>38</v>
      </c>
      <c r="C45" s="40">
        <v>2.012</v>
      </c>
      <c r="D45" s="41">
        <f>C45*(Plan2!$C$45*Plan3!$C$45)</f>
        <v>320821.59930239996</v>
      </c>
      <c r="E45" s="41">
        <f>C45*(Plan2!$D$45*Plan3!$D$45)</f>
        <v>172267.150272</v>
      </c>
      <c r="F45" s="41">
        <f>C45*(Plan2!$E$45*Plan3!$E$45)</f>
        <v>-469416.5426496</v>
      </c>
      <c r="G45" s="41">
        <f>C45*(Plan2!$F$45*Plan3!$F$45)</f>
        <v>196185.94831920002</v>
      </c>
      <c r="H45" s="41">
        <f>C45*(Plan2!$G$45*Plan3!$G$45)</f>
        <v>-129138.637562</v>
      </c>
      <c r="I45" s="4">
        <f>C45*(Plan2!$H$45*Plan3!$H$45)</f>
        <v>0</v>
      </c>
      <c r="J45" s="4">
        <f>C45*(Plan2!$I$45*Plan3!$I$45)</f>
        <v>0</v>
      </c>
      <c r="K45" s="41">
        <f>C45*(Plan2!$J$45*Plan3!$J$45)</f>
        <v>-33270.1939804</v>
      </c>
      <c r="L45" s="41">
        <f>C45*(Plan2!$K$45*Plan3!$K$45)</f>
        <v>238356.2896896</v>
      </c>
      <c r="M45" s="41">
        <f>C45*(Plan2!$L$45*Plan3!$L$45)</f>
        <v>986508.5701272</v>
      </c>
      <c r="N45" s="41">
        <f>C45*(Plan2!$M$45*Plan3!$M$45)</f>
        <v>1371821.20119</v>
      </c>
      <c r="O45" s="41">
        <f>C45*(Plan2!$N$45*Plan3!$N$45)</f>
        <v>-794366.4858816001</v>
      </c>
      <c r="P45" s="63">
        <f>C45*(Plan2!$O$45*Plan3!$O$45)</f>
        <v>0</v>
      </c>
      <c r="Q45" s="63">
        <f>C45*(Plan2!$P$45*Plan3!$P$45)</f>
        <v>0</v>
      </c>
      <c r="R45" s="15">
        <f>C45*(Plan2!$Q$45*Plan3!$Q$45)</f>
        <v>-150575.2656144</v>
      </c>
      <c r="S45" s="15">
        <f>C45*(Plan2!$R$45*Plan3!$R$45)</f>
        <v>-524303.2761128</v>
      </c>
      <c r="T45" s="15">
        <f>C45*(Plan2!$S$45*Plan3!$S$45)</f>
        <v>444876.024128</v>
      </c>
      <c r="U45" s="15">
        <f>C45*(Plan2!$T$45*Plan3!$T$45)</f>
        <v>377029.79786720005</v>
      </c>
      <c r="V45" s="15">
        <f>C45*(Plan2!$U$45*Plan3!$U$45)</f>
        <v>-176148.496454</v>
      </c>
      <c r="W45" s="63">
        <f>C45*(Plan2!$V$45*Plan3!$V$45)</f>
        <v>0</v>
      </c>
      <c r="X45" s="63">
        <f>C45*(Plan2!$W$45*Plan3!$W$45)</f>
        <v>0</v>
      </c>
      <c r="Y45" s="15">
        <f>C45*(Plan2!$X$45*Plan3!$X$45)</f>
        <v>-53257.9013588</v>
      </c>
      <c r="Z45" s="15">
        <f>C45*(Plan2!$Y$45*Plan3!$Y$45)</f>
        <v>-61990.97488439999</v>
      </c>
      <c r="AA45" s="15">
        <f>C45*(Plan2!$Z$45*Plan3!$Z$45)</f>
        <v>-288836.18784080003</v>
      </c>
      <c r="AB45" s="15">
        <f>C45*(Plan2!$AA$45*Plan3!$AA$45)</f>
        <v>221245.12784640002</v>
      </c>
      <c r="AC45" s="15">
        <f>C45*(Plan2!$AB$45*Plan3!$AB$45)</f>
        <v>73940.9297812</v>
      </c>
      <c r="AD45" s="15">
        <f>C45*(Plan2!$AC$45*Plan3!$AC$45)</f>
        <v>0</v>
      </c>
      <c r="AE45" s="15">
        <f>C45*(Plan2!$AD$45*Plan3!$AD$45)</f>
        <v>0</v>
      </c>
      <c r="AF45" s="15">
        <f>C45*(Plan2!$AE$45*Plan3!$AE$45)</f>
        <v>94813.16608000001</v>
      </c>
      <c r="AG45" s="15">
        <f>C45*(Plan2!$AF$45*Plan3!$AF$45)</f>
        <v>-106409.497088</v>
      </c>
      <c r="AH45" s="15">
        <f>C45*(Plan2!$AG$45*Plan3!$AG$45)</f>
        <v>164603.3332216</v>
      </c>
      <c r="AI45" s="9"/>
    </row>
    <row r="46" spans="1:35" ht="15">
      <c r="A46" s="76" t="s">
        <v>89</v>
      </c>
      <c r="B46" s="77"/>
      <c r="C46" s="78"/>
      <c r="D46" s="43">
        <f>(SUM(D6:D45)/40000)</f>
        <v>3119.426908290985</v>
      </c>
      <c r="E46" s="43">
        <f aca="true" t="shared" si="0" ref="E46:AH46">(SUM(E6:E45)/40000)</f>
        <v>2324.7532613291532</v>
      </c>
      <c r="F46" s="43">
        <f t="shared" si="0"/>
        <v>15.916697409430176</v>
      </c>
      <c r="G46" s="43">
        <f t="shared" si="0"/>
        <v>1641.9080916152946</v>
      </c>
      <c r="H46" s="43">
        <f t="shared" si="0"/>
        <v>9761.647742357034</v>
      </c>
      <c r="I46" s="6">
        <f t="shared" si="0"/>
        <v>0</v>
      </c>
      <c r="J46" s="6">
        <f t="shared" si="0"/>
        <v>0</v>
      </c>
      <c r="K46" s="43">
        <f t="shared" si="0"/>
        <v>-952.0839173731621</v>
      </c>
      <c r="L46" s="43">
        <f t="shared" si="0"/>
        <v>12903.596274999667</v>
      </c>
      <c r="M46" s="43">
        <f t="shared" si="0"/>
        <v>2074.5860424012303</v>
      </c>
      <c r="N46" s="43">
        <f t="shared" si="0"/>
        <v>1529.8903392324332</v>
      </c>
      <c r="O46" s="43">
        <f t="shared" si="0"/>
        <v>-2944.672389155533</v>
      </c>
      <c r="P46" s="64">
        <f t="shared" si="0"/>
        <v>0</v>
      </c>
      <c r="Q46" s="64">
        <f t="shared" si="0"/>
        <v>0</v>
      </c>
      <c r="R46" s="16">
        <f t="shared" si="0"/>
        <v>-1735.7991276267126</v>
      </c>
      <c r="S46" s="16">
        <f t="shared" si="0"/>
        <v>4228.759978539255</v>
      </c>
      <c r="T46" s="16">
        <f t="shared" si="0"/>
        <v>-892.6964811179273</v>
      </c>
      <c r="U46" s="16">
        <f t="shared" si="0"/>
        <v>-920.8231785692876</v>
      </c>
      <c r="V46" s="16">
        <f t="shared" si="0"/>
        <v>-5527.2592958770465</v>
      </c>
      <c r="W46" s="64">
        <f t="shared" si="0"/>
        <v>0</v>
      </c>
      <c r="X46" s="64">
        <f t="shared" si="0"/>
        <v>0</v>
      </c>
      <c r="Y46" s="16">
        <f t="shared" si="0"/>
        <v>1592.32604332159</v>
      </c>
      <c r="Z46" s="16">
        <f t="shared" si="0"/>
        <v>3574.6526628194874</v>
      </c>
      <c r="AA46" s="16">
        <f t="shared" si="0"/>
        <v>-68.35931638311246</v>
      </c>
      <c r="AB46" s="16">
        <f t="shared" si="0"/>
        <v>-3768.2831359930383</v>
      </c>
      <c r="AC46" s="16">
        <f t="shared" si="0"/>
        <v>-798.5016959382752</v>
      </c>
      <c r="AD46" s="16">
        <f t="shared" si="0"/>
        <v>0</v>
      </c>
      <c r="AE46" s="16">
        <f t="shared" si="0"/>
        <v>0</v>
      </c>
      <c r="AF46" s="16">
        <f t="shared" si="0"/>
        <v>5682.4559040125505</v>
      </c>
      <c r="AG46" s="16">
        <f t="shared" si="0"/>
        <v>-560.3740632294722</v>
      </c>
      <c r="AH46" s="16">
        <f t="shared" si="0"/>
        <v>2955.878603909575</v>
      </c>
      <c r="AI46" s="9"/>
    </row>
    <row r="47" spans="1:35" ht="15">
      <c r="A47" s="48"/>
      <c r="B47" s="48"/>
      <c r="C47" s="48"/>
      <c r="D47" s="63"/>
      <c r="E47" s="63"/>
      <c r="F47" s="63"/>
      <c r="G47" s="63"/>
      <c r="H47" s="63"/>
      <c r="I47" s="63"/>
      <c r="J47" s="63"/>
      <c r="K47" s="63"/>
      <c r="L47" s="64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"/>
    </row>
    <row r="48" spans="1:35" ht="15">
      <c r="A48" s="48"/>
      <c r="B48" s="48"/>
      <c r="C48" s="48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"/>
    </row>
    <row r="49" spans="1:34" ht="15">
      <c r="A49" s="48"/>
      <c r="B49" s="48"/>
      <c r="C49" s="4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ht="15">
      <c r="A50" s="48"/>
      <c r="B50" s="48"/>
      <c r="C50" s="4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ht="15">
      <c r="A51" s="48"/>
      <c r="B51" s="48"/>
      <c r="C51" s="4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ht="15">
      <c r="A52" s="48"/>
      <c r="B52" s="48"/>
      <c r="C52" s="48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ht="15">
      <c r="A53" s="48"/>
      <c r="B53" s="48"/>
      <c r="C53" s="4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X1">
      <selection activeCell="AG6" sqref="AG6"/>
    </sheetView>
  </sheetViews>
  <sheetFormatPr defaultColWidth="9.140625" defaultRowHeight="15"/>
  <cols>
    <col min="1" max="1" width="24.28125" style="0" customWidth="1"/>
    <col min="3" max="3" width="18.57421875" style="0" customWidth="1"/>
    <col min="4" max="4" width="18.140625" style="0" customWidth="1"/>
    <col min="5" max="5" width="18.28125" style="0" customWidth="1"/>
    <col min="6" max="7" width="18.421875" style="0" customWidth="1"/>
    <col min="10" max="10" width="18.140625" style="0" customWidth="1"/>
    <col min="11" max="11" width="18.57421875" style="0" customWidth="1"/>
    <col min="12" max="12" width="17.00390625" style="0" customWidth="1"/>
    <col min="13" max="13" width="18.140625" style="0" customWidth="1"/>
    <col min="14" max="14" width="18.421875" style="0" customWidth="1"/>
    <col min="17" max="17" width="18.28125" style="0" customWidth="1"/>
    <col min="18" max="19" width="18.7109375" style="0" customWidth="1"/>
    <col min="20" max="20" width="18.57421875" style="0" customWidth="1"/>
    <col min="21" max="21" width="18.28125" style="0" customWidth="1"/>
    <col min="24" max="24" width="18.140625" style="0" customWidth="1"/>
    <col min="25" max="25" width="18.421875" style="0" customWidth="1"/>
    <col min="26" max="26" width="19.00390625" style="0" customWidth="1"/>
    <col min="27" max="27" width="18.28125" style="0" customWidth="1"/>
    <col min="28" max="28" width="18.57421875" style="0" customWidth="1"/>
    <col min="31" max="31" width="19.00390625" style="0" customWidth="1"/>
    <col min="32" max="32" width="18.57421875" style="0" customWidth="1"/>
    <col min="33" max="33" width="18.28125" style="0" customWidth="1"/>
  </cols>
  <sheetData>
    <row r="1" spans="1:33" ht="18.75">
      <c r="A1" s="79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5">
      <c r="A2" s="81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</row>
    <row r="4" spans="1:33" ht="15">
      <c r="A4" s="2" t="s">
        <v>83</v>
      </c>
      <c r="B4" s="2" t="s">
        <v>39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 t="s">
        <v>91</v>
      </c>
      <c r="I4" s="2" t="s">
        <v>92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 t="s">
        <v>91</v>
      </c>
      <c r="P4" s="2" t="s">
        <v>92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 t="s">
        <v>91</v>
      </c>
      <c r="W4" s="2" t="s">
        <v>92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 t="s">
        <v>91</v>
      </c>
      <c r="AD4" s="2" t="s">
        <v>92</v>
      </c>
      <c r="AE4" s="2">
        <v>29</v>
      </c>
      <c r="AF4" s="2">
        <v>30</v>
      </c>
      <c r="AG4" s="2">
        <v>31</v>
      </c>
    </row>
    <row r="5" spans="1:33" ht="1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1:34" ht="15">
      <c r="A6" s="25" t="s">
        <v>43</v>
      </c>
      <c r="B6" s="26" t="s">
        <v>0</v>
      </c>
      <c r="C6" s="37">
        <v>494389503</v>
      </c>
      <c r="D6" s="37">
        <v>1094548955</v>
      </c>
      <c r="E6" s="37">
        <v>929409908</v>
      </c>
      <c r="F6" s="37">
        <v>933479735</v>
      </c>
      <c r="G6" s="37">
        <v>1297664177</v>
      </c>
      <c r="H6" s="21"/>
      <c r="I6" s="21"/>
      <c r="J6" s="37">
        <v>977811525</v>
      </c>
      <c r="K6" s="37">
        <v>995178469</v>
      </c>
      <c r="L6" s="37">
        <v>1029076808</v>
      </c>
      <c r="M6" s="37">
        <v>696045657</v>
      </c>
      <c r="N6" s="37">
        <v>566756759</v>
      </c>
      <c r="O6" s="53"/>
      <c r="P6" s="53"/>
      <c r="Q6" s="37">
        <v>755555229</v>
      </c>
      <c r="R6" s="37">
        <v>587827578</v>
      </c>
      <c r="S6" s="37">
        <v>524870680</v>
      </c>
      <c r="T6" s="37">
        <v>560618632</v>
      </c>
      <c r="U6" s="37">
        <v>641056761</v>
      </c>
      <c r="V6" s="53"/>
      <c r="W6" s="53"/>
      <c r="X6" s="37">
        <v>511980853</v>
      </c>
      <c r="Y6" s="37">
        <v>1084591347</v>
      </c>
      <c r="Z6" s="37">
        <v>552796133</v>
      </c>
      <c r="AA6" s="37">
        <v>762851563</v>
      </c>
      <c r="AB6" s="37">
        <v>536582204</v>
      </c>
      <c r="AC6" s="53"/>
      <c r="AD6" s="53"/>
      <c r="AE6" s="37">
        <v>707467082</v>
      </c>
      <c r="AF6" s="37">
        <v>566507863</v>
      </c>
      <c r="AG6" s="37">
        <v>787742734</v>
      </c>
      <c r="AH6" s="3"/>
    </row>
    <row r="7" spans="1:34" ht="15">
      <c r="A7" s="25" t="s">
        <v>44</v>
      </c>
      <c r="B7" s="26" t="s">
        <v>1</v>
      </c>
      <c r="C7" s="37">
        <v>157186197</v>
      </c>
      <c r="D7" s="37">
        <v>176497162</v>
      </c>
      <c r="E7" s="37">
        <v>199022379</v>
      </c>
      <c r="F7" s="37">
        <v>123964006</v>
      </c>
      <c r="G7" s="37">
        <v>123893176</v>
      </c>
      <c r="H7" s="21"/>
      <c r="I7" s="21"/>
      <c r="J7" s="37">
        <v>165954634</v>
      </c>
      <c r="K7" s="37">
        <v>200174850</v>
      </c>
      <c r="L7" s="37">
        <v>154433353</v>
      </c>
      <c r="M7" s="37">
        <v>117002678</v>
      </c>
      <c r="N7" s="37">
        <v>97971762</v>
      </c>
      <c r="O7" s="53"/>
      <c r="P7" s="53"/>
      <c r="Q7" s="37">
        <v>73378789</v>
      </c>
      <c r="R7" s="37">
        <v>93702001</v>
      </c>
      <c r="S7" s="37">
        <v>123841959</v>
      </c>
      <c r="T7" s="37">
        <v>165412020</v>
      </c>
      <c r="U7" s="37">
        <v>85052799</v>
      </c>
      <c r="V7" s="53"/>
      <c r="W7" s="53"/>
      <c r="X7" s="37">
        <v>124742335</v>
      </c>
      <c r="Y7" s="37">
        <v>100515071</v>
      </c>
      <c r="Z7" s="37">
        <v>108056555</v>
      </c>
      <c r="AA7" s="37">
        <v>97153008</v>
      </c>
      <c r="AB7" s="37">
        <v>147341751</v>
      </c>
      <c r="AC7" s="53"/>
      <c r="AD7" s="53"/>
      <c r="AE7" s="37">
        <v>193616557</v>
      </c>
      <c r="AF7" s="37">
        <v>192928844</v>
      </c>
      <c r="AG7" s="37">
        <v>119482745</v>
      </c>
      <c r="AH7" s="3"/>
    </row>
    <row r="8" spans="1:34" ht="15">
      <c r="A8" s="25" t="s">
        <v>76</v>
      </c>
      <c r="B8" s="26" t="s">
        <v>2</v>
      </c>
      <c r="C8" s="37">
        <v>99879018</v>
      </c>
      <c r="D8" s="37">
        <v>153319127</v>
      </c>
      <c r="E8" s="37">
        <v>158936782</v>
      </c>
      <c r="F8" s="37">
        <v>164344571</v>
      </c>
      <c r="G8" s="37">
        <v>180583090</v>
      </c>
      <c r="H8" s="21"/>
      <c r="I8" s="21"/>
      <c r="J8" s="37">
        <v>253907379</v>
      </c>
      <c r="K8" s="37">
        <v>395089376</v>
      </c>
      <c r="L8" s="37">
        <v>245442193</v>
      </c>
      <c r="M8" s="37">
        <v>187867454</v>
      </c>
      <c r="N8" s="37">
        <v>187131569</v>
      </c>
      <c r="O8" s="53"/>
      <c r="P8" s="53"/>
      <c r="Q8" s="37">
        <v>95419300</v>
      </c>
      <c r="R8" s="37">
        <v>170558610</v>
      </c>
      <c r="S8" s="37">
        <v>162053720</v>
      </c>
      <c r="T8" s="37">
        <v>160653188</v>
      </c>
      <c r="U8" s="37">
        <v>135083176</v>
      </c>
      <c r="V8" s="53"/>
      <c r="W8" s="53"/>
      <c r="X8" s="37">
        <v>84628862</v>
      </c>
      <c r="Y8" s="37">
        <v>185558726</v>
      </c>
      <c r="Z8" s="37">
        <v>159391972</v>
      </c>
      <c r="AA8" s="37">
        <v>143526125</v>
      </c>
      <c r="AB8" s="37">
        <v>125809344</v>
      </c>
      <c r="AC8" s="53"/>
      <c r="AD8" s="53"/>
      <c r="AE8" s="37">
        <v>166609946</v>
      </c>
      <c r="AF8" s="37">
        <v>173230363</v>
      </c>
      <c r="AG8" s="37">
        <v>117092386</v>
      </c>
      <c r="AH8" s="3"/>
    </row>
    <row r="9" spans="1:34" ht="15">
      <c r="A9" s="25" t="s">
        <v>45</v>
      </c>
      <c r="B9" s="26" t="s">
        <v>3</v>
      </c>
      <c r="C9" s="37">
        <v>124599858</v>
      </c>
      <c r="D9" s="37">
        <v>110023981</v>
      </c>
      <c r="E9" s="37">
        <v>155357214</v>
      </c>
      <c r="F9" s="37">
        <v>130661439</v>
      </c>
      <c r="G9" s="37">
        <v>163981234</v>
      </c>
      <c r="H9" s="21"/>
      <c r="I9" s="21"/>
      <c r="J9" s="37">
        <v>181193067</v>
      </c>
      <c r="K9" s="37">
        <v>248355623</v>
      </c>
      <c r="L9" s="37">
        <v>258688005</v>
      </c>
      <c r="M9" s="37">
        <v>116242295</v>
      </c>
      <c r="N9" s="37">
        <v>124888775</v>
      </c>
      <c r="O9" s="53"/>
      <c r="P9" s="53"/>
      <c r="Q9" s="37">
        <v>71841813</v>
      </c>
      <c r="R9" s="37">
        <v>105682533</v>
      </c>
      <c r="S9" s="37">
        <v>119233463</v>
      </c>
      <c r="T9" s="37">
        <v>105241000</v>
      </c>
      <c r="U9" s="37">
        <v>129768971</v>
      </c>
      <c r="V9" s="53"/>
      <c r="W9" s="53"/>
      <c r="X9" s="37">
        <v>103031229</v>
      </c>
      <c r="Y9" s="37">
        <v>125432819</v>
      </c>
      <c r="Z9" s="37">
        <v>135961698</v>
      </c>
      <c r="AA9" s="37">
        <v>125357803</v>
      </c>
      <c r="AB9" s="37">
        <v>133556118</v>
      </c>
      <c r="AC9" s="53"/>
      <c r="AD9" s="53"/>
      <c r="AE9" s="37">
        <v>196113067</v>
      </c>
      <c r="AF9" s="37">
        <v>193702937</v>
      </c>
      <c r="AG9" s="37">
        <v>154681382</v>
      </c>
      <c r="AH9" s="3"/>
    </row>
    <row r="10" spans="1:34" ht="15">
      <c r="A10" s="25" t="s">
        <v>46</v>
      </c>
      <c r="B10" s="26" t="s">
        <v>42</v>
      </c>
      <c r="C10" s="37">
        <v>35794654</v>
      </c>
      <c r="D10" s="37">
        <v>31932346</v>
      </c>
      <c r="E10" s="37">
        <v>37280863</v>
      </c>
      <c r="F10" s="37">
        <v>29465311</v>
      </c>
      <c r="G10" s="37">
        <v>55951917</v>
      </c>
      <c r="H10" s="21"/>
      <c r="I10" s="21"/>
      <c r="J10" s="37">
        <v>48159893</v>
      </c>
      <c r="K10" s="37">
        <v>72517684</v>
      </c>
      <c r="L10" s="37">
        <v>44788928</v>
      </c>
      <c r="M10" s="37">
        <v>34889808</v>
      </c>
      <c r="N10" s="37">
        <v>33911724</v>
      </c>
      <c r="O10" s="53"/>
      <c r="P10" s="53"/>
      <c r="Q10" s="37">
        <v>24539647</v>
      </c>
      <c r="R10" s="37">
        <v>19631685</v>
      </c>
      <c r="S10" s="37">
        <v>35397151</v>
      </c>
      <c r="T10" s="37">
        <v>42786338</v>
      </c>
      <c r="U10" s="37">
        <v>49501275</v>
      </c>
      <c r="V10" s="53"/>
      <c r="W10" s="53"/>
      <c r="X10" s="37">
        <v>38085517</v>
      </c>
      <c r="Y10" s="37">
        <v>29994075</v>
      </c>
      <c r="Z10" s="37">
        <v>27191328</v>
      </c>
      <c r="AA10" s="37">
        <v>27588710</v>
      </c>
      <c r="AB10" s="37">
        <v>26375035</v>
      </c>
      <c r="AC10" s="53"/>
      <c r="AD10" s="53"/>
      <c r="AE10" s="37">
        <v>17719076</v>
      </c>
      <c r="AF10" s="37">
        <v>35687775</v>
      </c>
      <c r="AG10" s="37">
        <v>72678393</v>
      </c>
      <c r="AH10" s="3"/>
    </row>
    <row r="11" spans="1:34" ht="15">
      <c r="A11" s="25" t="s">
        <v>47</v>
      </c>
      <c r="B11" s="26" t="s">
        <v>4</v>
      </c>
      <c r="C11" s="37">
        <v>34683750</v>
      </c>
      <c r="D11" s="37">
        <v>21477388</v>
      </c>
      <c r="E11" s="37">
        <v>37788986</v>
      </c>
      <c r="F11" s="37">
        <v>14602595</v>
      </c>
      <c r="G11" s="37">
        <v>35682701</v>
      </c>
      <c r="H11" s="21"/>
      <c r="I11" s="21"/>
      <c r="J11" s="37">
        <v>41283284</v>
      </c>
      <c r="K11" s="37">
        <v>34035312</v>
      </c>
      <c r="L11" s="37">
        <v>22327751</v>
      </c>
      <c r="M11" s="37">
        <v>15011053</v>
      </c>
      <c r="N11" s="37">
        <v>28616485</v>
      </c>
      <c r="O11" s="53"/>
      <c r="P11" s="53"/>
      <c r="Q11" s="37">
        <v>20573456</v>
      </c>
      <c r="R11" s="37">
        <v>16132678</v>
      </c>
      <c r="S11" s="37">
        <v>32204589</v>
      </c>
      <c r="T11" s="37">
        <v>23849584</v>
      </c>
      <c r="U11" s="37">
        <v>70593174</v>
      </c>
      <c r="V11" s="53"/>
      <c r="W11" s="53"/>
      <c r="X11" s="37">
        <v>23890052</v>
      </c>
      <c r="Y11" s="37">
        <v>22343620</v>
      </c>
      <c r="Z11" s="37">
        <v>21171321</v>
      </c>
      <c r="AA11" s="37">
        <v>34044852</v>
      </c>
      <c r="AB11" s="37">
        <v>33798518</v>
      </c>
      <c r="AC11" s="53"/>
      <c r="AD11" s="53"/>
      <c r="AE11" s="37">
        <v>22864830</v>
      </c>
      <c r="AF11" s="37">
        <v>26655758</v>
      </c>
      <c r="AG11" s="37">
        <v>35105618</v>
      </c>
      <c r="AH11" s="3"/>
    </row>
    <row r="12" spans="1:34" ht="15">
      <c r="A12" s="25" t="s">
        <v>48</v>
      </c>
      <c r="B12" s="26" t="s">
        <v>5</v>
      </c>
      <c r="C12" s="37">
        <v>11917283</v>
      </c>
      <c r="D12" s="37">
        <v>15889776</v>
      </c>
      <c r="E12" s="37">
        <v>21736380</v>
      </c>
      <c r="F12" s="37">
        <v>10727449</v>
      </c>
      <c r="G12" s="37">
        <v>19382887</v>
      </c>
      <c r="H12" s="21"/>
      <c r="I12" s="21"/>
      <c r="J12" s="37">
        <v>9941547</v>
      </c>
      <c r="K12" s="37">
        <v>25699285</v>
      </c>
      <c r="L12" s="37">
        <v>19439030</v>
      </c>
      <c r="M12" s="37">
        <v>9400394</v>
      </c>
      <c r="N12" s="37">
        <v>8598388</v>
      </c>
      <c r="O12" s="53"/>
      <c r="P12" s="53"/>
      <c r="Q12" s="37">
        <v>26457572</v>
      </c>
      <c r="R12" s="37">
        <v>10182863</v>
      </c>
      <c r="S12" s="37">
        <v>15315663</v>
      </c>
      <c r="T12" s="37">
        <v>13180175</v>
      </c>
      <c r="U12" s="37">
        <v>69043508</v>
      </c>
      <c r="V12" s="53"/>
      <c r="W12" s="53"/>
      <c r="X12" s="37">
        <v>25355153</v>
      </c>
      <c r="Y12" s="37">
        <v>14022179</v>
      </c>
      <c r="Z12" s="37">
        <v>12036483</v>
      </c>
      <c r="AA12" s="37">
        <v>14675013</v>
      </c>
      <c r="AB12" s="37">
        <v>23021479</v>
      </c>
      <c r="AC12" s="53"/>
      <c r="AD12" s="53"/>
      <c r="AE12" s="37">
        <v>15407896</v>
      </c>
      <c r="AF12" s="37">
        <v>8831576</v>
      </c>
      <c r="AG12" s="37">
        <v>21605980</v>
      </c>
      <c r="AH12" s="3"/>
    </row>
    <row r="13" spans="1:34" ht="15">
      <c r="A13" s="25" t="s">
        <v>84</v>
      </c>
      <c r="B13" s="26" t="s">
        <v>6</v>
      </c>
      <c r="C13" s="37">
        <v>31123111</v>
      </c>
      <c r="D13" s="37">
        <v>33996763</v>
      </c>
      <c r="E13" s="37">
        <v>44634848</v>
      </c>
      <c r="F13" s="37">
        <v>23246752</v>
      </c>
      <c r="G13" s="37">
        <v>20241204</v>
      </c>
      <c r="H13" s="21"/>
      <c r="I13" s="21"/>
      <c r="J13" s="37">
        <v>55505497</v>
      </c>
      <c r="K13" s="37">
        <v>79437905</v>
      </c>
      <c r="L13" s="37">
        <v>50001486</v>
      </c>
      <c r="M13" s="37">
        <v>60620270</v>
      </c>
      <c r="N13" s="37">
        <v>50633801</v>
      </c>
      <c r="O13" s="53"/>
      <c r="P13" s="53"/>
      <c r="Q13" s="37">
        <v>38194733</v>
      </c>
      <c r="R13" s="37">
        <v>33510061</v>
      </c>
      <c r="S13" s="37">
        <v>40889820</v>
      </c>
      <c r="T13" s="37">
        <v>34926241</v>
      </c>
      <c r="U13" s="37">
        <v>34411646</v>
      </c>
      <c r="V13" s="53"/>
      <c r="W13" s="53"/>
      <c r="X13" s="37">
        <v>24051905</v>
      </c>
      <c r="Y13" s="37">
        <v>21649787</v>
      </c>
      <c r="Z13" s="37">
        <v>25570600</v>
      </c>
      <c r="AA13" s="37">
        <v>29981758</v>
      </c>
      <c r="AB13" s="37">
        <v>28664605</v>
      </c>
      <c r="AC13" s="53"/>
      <c r="AD13" s="53"/>
      <c r="AE13" s="37">
        <v>22916862</v>
      </c>
      <c r="AF13" s="37">
        <v>34329253</v>
      </c>
      <c r="AG13" s="37">
        <v>45326038</v>
      </c>
      <c r="AH13" s="3"/>
    </row>
    <row r="14" spans="1:34" ht="15">
      <c r="A14" s="25" t="s">
        <v>77</v>
      </c>
      <c r="B14" s="26" t="s">
        <v>7</v>
      </c>
      <c r="C14" s="37">
        <v>593927452</v>
      </c>
      <c r="D14" s="37">
        <v>613862630</v>
      </c>
      <c r="E14" s="37">
        <v>708339433</v>
      </c>
      <c r="F14" s="37">
        <v>497244240</v>
      </c>
      <c r="G14" s="37">
        <v>1009538725</v>
      </c>
      <c r="H14" s="21"/>
      <c r="I14" s="21"/>
      <c r="J14" s="37">
        <v>573125918</v>
      </c>
      <c r="K14" s="37">
        <v>2489297987</v>
      </c>
      <c r="L14" s="37">
        <v>1193042489</v>
      </c>
      <c r="M14" s="37">
        <v>729720650</v>
      </c>
      <c r="N14" s="37">
        <v>522662824</v>
      </c>
      <c r="O14" s="53"/>
      <c r="P14" s="53"/>
      <c r="Q14" s="37">
        <v>741449314</v>
      </c>
      <c r="R14" s="37">
        <v>480017247</v>
      </c>
      <c r="S14" s="37">
        <v>385811790</v>
      </c>
      <c r="T14" s="37">
        <v>449807702</v>
      </c>
      <c r="U14" s="37">
        <v>895724826</v>
      </c>
      <c r="V14" s="53"/>
      <c r="W14" s="53"/>
      <c r="X14" s="37">
        <v>489206050</v>
      </c>
      <c r="Y14" s="37">
        <v>623925148</v>
      </c>
      <c r="Z14" s="37">
        <v>679929134</v>
      </c>
      <c r="AA14" s="37">
        <v>644287528</v>
      </c>
      <c r="AB14" s="37">
        <v>1012581375</v>
      </c>
      <c r="AC14" s="53"/>
      <c r="AD14" s="53"/>
      <c r="AE14" s="37">
        <v>677248687</v>
      </c>
      <c r="AF14" s="37">
        <v>437613444</v>
      </c>
      <c r="AG14" s="37">
        <v>593502870</v>
      </c>
      <c r="AH14" s="3"/>
    </row>
    <row r="15" spans="1:34" ht="15">
      <c r="A15" s="25" t="s">
        <v>78</v>
      </c>
      <c r="B15" s="26" t="s">
        <v>8</v>
      </c>
      <c r="C15" s="37">
        <v>297712680</v>
      </c>
      <c r="D15" s="37">
        <v>457325197</v>
      </c>
      <c r="E15" s="37">
        <v>346451019</v>
      </c>
      <c r="F15" s="37">
        <v>299843931</v>
      </c>
      <c r="G15" s="37">
        <v>438662915</v>
      </c>
      <c r="H15" s="21"/>
      <c r="I15" s="21"/>
      <c r="J15" s="37">
        <v>237799047</v>
      </c>
      <c r="K15" s="37">
        <v>258240349</v>
      </c>
      <c r="L15" s="37">
        <v>303615172</v>
      </c>
      <c r="M15" s="37">
        <v>740762017</v>
      </c>
      <c r="N15" s="37">
        <v>517676951</v>
      </c>
      <c r="O15" s="53"/>
      <c r="P15" s="53"/>
      <c r="Q15" s="37">
        <v>396844725</v>
      </c>
      <c r="R15" s="37">
        <v>370262889</v>
      </c>
      <c r="S15" s="37">
        <v>233804325</v>
      </c>
      <c r="T15" s="37">
        <v>313188990</v>
      </c>
      <c r="U15" s="37">
        <v>282276736</v>
      </c>
      <c r="V15" s="53"/>
      <c r="W15" s="53"/>
      <c r="X15" s="37">
        <v>309886476</v>
      </c>
      <c r="Y15" s="37">
        <v>163534536</v>
      </c>
      <c r="Z15" s="37">
        <v>211062725</v>
      </c>
      <c r="AA15" s="37">
        <v>130763024</v>
      </c>
      <c r="AB15" s="37">
        <v>138476387</v>
      </c>
      <c r="AC15" s="53"/>
      <c r="AD15" s="53"/>
      <c r="AE15" s="37">
        <v>136658663</v>
      </c>
      <c r="AF15" s="37">
        <v>187352723</v>
      </c>
      <c r="AG15" s="37">
        <v>185743013</v>
      </c>
      <c r="AH15" s="3"/>
    </row>
    <row r="16" spans="1:34" ht="15">
      <c r="A16" s="25" t="s">
        <v>50</v>
      </c>
      <c r="B16" s="26" t="s">
        <v>9</v>
      </c>
      <c r="C16" s="37">
        <v>8979708</v>
      </c>
      <c r="D16" s="37">
        <v>7712785</v>
      </c>
      <c r="E16" s="37">
        <v>10111578</v>
      </c>
      <c r="F16" s="37">
        <v>3017633</v>
      </c>
      <c r="G16" s="37">
        <v>6340487</v>
      </c>
      <c r="H16" s="21"/>
      <c r="I16" s="21"/>
      <c r="J16" s="37">
        <v>3086136</v>
      </c>
      <c r="K16" s="37">
        <v>7158382</v>
      </c>
      <c r="L16" s="37">
        <v>2565885</v>
      </c>
      <c r="M16" s="37">
        <v>1716284</v>
      </c>
      <c r="N16" s="37">
        <v>1707820</v>
      </c>
      <c r="O16" s="53"/>
      <c r="P16" s="53"/>
      <c r="Q16" s="37">
        <v>3308600</v>
      </c>
      <c r="R16" s="37">
        <v>12682131</v>
      </c>
      <c r="S16" s="37">
        <v>12072507</v>
      </c>
      <c r="T16" s="37">
        <v>3961481</v>
      </c>
      <c r="U16" s="37">
        <v>4597275</v>
      </c>
      <c r="V16" s="53"/>
      <c r="W16" s="53"/>
      <c r="X16" s="37">
        <v>1742740</v>
      </c>
      <c r="Y16" s="37">
        <v>1559451</v>
      </c>
      <c r="Z16" s="37">
        <v>3012692</v>
      </c>
      <c r="AA16" s="37">
        <v>5301551</v>
      </c>
      <c r="AB16" s="37">
        <v>8340333</v>
      </c>
      <c r="AC16" s="53"/>
      <c r="AD16" s="53"/>
      <c r="AE16" s="37">
        <v>12532970</v>
      </c>
      <c r="AF16" s="37">
        <v>32286140</v>
      </c>
      <c r="AG16" s="37">
        <v>12304887</v>
      </c>
      <c r="AH16" s="3"/>
    </row>
    <row r="17" spans="1:34" ht="15">
      <c r="A17" s="25" t="s">
        <v>51</v>
      </c>
      <c r="B17" s="26" t="s">
        <v>10</v>
      </c>
      <c r="C17" s="37">
        <v>12999566</v>
      </c>
      <c r="D17" s="37">
        <v>20818578</v>
      </c>
      <c r="E17" s="37">
        <v>26471131</v>
      </c>
      <c r="F17" s="37">
        <v>10321616</v>
      </c>
      <c r="G17" s="37">
        <v>9696048</v>
      </c>
      <c r="H17" s="21"/>
      <c r="I17" s="21"/>
      <c r="J17" s="37">
        <v>24604568</v>
      </c>
      <c r="K17" s="37">
        <v>38833173</v>
      </c>
      <c r="L17" s="37">
        <v>21411511</v>
      </c>
      <c r="M17" s="37">
        <v>46296551</v>
      </c>
      <c r="N17" s="37">
        <v>25117761</v>
      </c>
      <c r="O17" s="53"/>
      <c r="P17" s="53"/>
      <c r="Q17" s="37">
        <v>9447928</v>
      </c>
      <c r="R17" s="37">
        <v>15945613</v>
      </c>
      <c r="S17" s="37">
        <v>14970219</v>
      </c>
      <c r="T17" s="37">
        <v>15963993</v>
      </c>
      <c r="U17" s="37">
        <v>18527174</v>
      </c>
      <c r="V17" s="53"/>
      <c r="W17" s="53"/>
      <c r="X17" s="37">
        <v>8261615</v>
      </c>
      <c r="Y17" s="37">
        <v>8427618</v>
      </c>
      <c r="Z17" s="37">
        <v>21266288</v>
      </c>
      <c r="AA17" s="37">
        <v>9034260</v>
      </c>
      <c r="AB17" s="37">
        <v>8314466</v>
      </c>
      <c r="AC17" s="53"/>
      <c r="AD17" s="53"/>
      <c r="AE17" s="37">
        <v>9050412</v>
      </c>
      <c r="AF17" s="37">
        <v>9623636</v>
      </c>
      <c r="AG17" s="37">
        <v>9120261</v>
      </c>
      <c r="AH17" s="3"/>
    </row>
    <row r="18" spans="1:34" ht="15">
      <c r="A18" s="25" t="s">
        <v>79</v>
      </c>
      <c r="B18" s="26" t="s">
        <v>11</v>
      </c>
      <c r="C18" s="37">
        <v>19849823</v>
      </c>
      <c r="D18" s="37">
        <v>31400449</v>
      </c>
      <c r="E18" s="37">
        <v>54025353</v>
      </c>
      <c r="F18" s="37">
        <v>21478795</v>
      </c>
      <c r="G18" s="37">
        <v>25977747</v>
      </c>
      <c r="H18" s="21"/>
      <c r="I18" s="21"/>
      <c r="J18" s="37">
        <v>27170904</v>
      </c>
      <c r="K18" s="37">
        <v>47917499</v>
      </c>
      <c r="L18" s="37">
        <v>28442423</v>
      </c>
      <c r="M18" s="37">
        <v>22641365</v>
      </c>
      <c r="N18" s="37">
        <v>28548902</v>
      </c>
      <c r="O18" s="53"/>
      <c r="P18" s="53"/>
      <c r="Q18" s="37">
        <v>22949847</v>
      </c>
      <c r="R18" s="37">
        <v>29534924</v>
      </c>
      <c r="S18" s="37">
        <v>28514106</v>
      </c>
      <c r="T18" s="37">
        <v>48637840</v>
      </c>
      <c r="U18" s="37">
        <v>40409998</v>
      </c>
      <c r="V18" s="53"/>
      <c r="W18" s="53"/>
      <c r="X18" s="37">
        <v>54725490</v>
      </c>
      <c r="Y18" s="37">
        <v>40107340</v>
      </c>
      <c r="Z18" s="37">
        <v>70432921</v>
      </c>
      <c r="AA18" s="37">
        <v>44276217</v>
      </c>
      <c r="AB18" s="37">
        <v>19500973</v>
      </c>
      <c r="AC18" s="53"/>
      <c r="AD18" s="53"/>
      <c r="AE18" s="37">
        <v>24545354</v>
      </c>
      <c r="AF18" s="37">
        <v>48883255</v>
      </c>
      <c r="AG18" s="37">
        <v>47032749</v>
      </c>
      <c r="AH18" s="3"/>
    </row>
    <row r="19" spans="1:34" ht="15">
      <c r="A19" s="25" t="s">
        <v>80</v>
      </c>
      <c r="B19" s="26" t="s">
        <v>12</v>
      </c>
      <c r="C19" s="37">
        <v>12389008</v>
      </c>
      <c r="D19" s="37">
        <v>19920714</v>
      </c>
      <c r="E19" s="37">
        <v>25804800</v>
      </c>
      <c r="F19" s="37">
        <v>22374017</v>
      </c>
      <c r="G19" s="37">
        <v>17826346</v>
      </c>
      <c r="H19" s="21"/>
      <c r="I19" s="21"/>
      <c r="J19" s="37">
        <v>13100959</v>
      </c>
      <c r="K19" s="37">
        <v>19093592</v>
      </c>
      <c r="L19" s="37">
        <v>17363910</v>
      </c>
      <c r="M19" s="37">
        <v>10606394</v>
      </c>
      <c r="N19" s="37">
        <v>7526414</v>
      </c>
      <c r="O19" s="53"/>
      <c r="P19" s="53"/>
      <c r="Q19" s="37">
        <v>7527391</v>
      </c>
      <c r="R19" s="37">
        <v>9312780</v>
      </c>
      <c r="S19" s="37">
        <v>12385074</v>
      </c>
      <c r="T19" s="37">
        <v>8890116</v>
      </c>
      <c r="U19" s="37">
        <v>7869382</v>
      </c>
      <c r="V19" s="53"/>
      <c r="W19" s="53"/>
      <c r="X19" s="37">
        <v>8472535</v>
      </c>
      <c r="Y19" s="37">
        <v>7163279</v>
      </c>
      <c r="Z19" s="37">
        <v>15009379</v>
      </c>
      <c r="AA19" s="37">
        <v>39303436</v>
      </c>
      <c r="AB19" s="37">
        <v>15312147</v>
      </c>
      <c r="AC19" s="53"/>
      <c r="AD19" s="53"/>
      <c r="AE19" s="37">
        <v>12618686</v>
      </c>
      <c r="AF19" s="37">
        <v>22241053</v>
      </c>
      <c r="AG19" s="37">
        <v>50700139</v>
      </c>
      <c r="AH19" s="3"/>
    </row>
    <row r="20" spans="1:34" ht="15">
      <c r="A20" s="25" t="s">
        <v>52</v>
      </c>
      <c r="B20" s="26" t="s">
        <v>13</v>
      </c>
      <c r="C20" s="37">
        <v>55594310</v>
      </c>
      <c r="D20" s="37">
        <v>49102541</v>
      </c>
      <c r="E20" s="37">
        <v>80372917</v>
      </c>
      <c r="F20" s="37">
        <v>42658790</v>
      </c>
      <c r="G20" s="37">
        <v>86085899</v>
      </c>
      <c r="H20" s="21"/>
      <c r="I20" s="21"/>
      <c r="J20" s="37">
        <v>87034135</v>
      </c>
      <c r="K20" s="37">
        <v>134883922</v>
      </c>
      <c r="L20" s="37">
        <v>81879858</v>
      </c>
      <c r="M20" s="37">
        <v>62448856</v>
      </c>
      <c r="N20" s="37">
        <v>48313640</v>
      </c>
      <c r="O20" s="53"/>
      <c r="P20" s="53"/>
      <c r="Q20" s="37">
        <v>65104149</v>
      </c>
      <c r="R20" s="37">
        <v>30736952</v>
      </c>
      <c r="S20" s="37">
        <v>54379527</v>
      </c>
      <c r="T20" s="37">
        <v>81473099</v>
      </c>
      <c r="U20" s="37">
        <v>54088178</v>
      </c>
      <c r="V20" s="53"/>
      <c r="W20" s="53"/>
      <c r="X20" s="37">
        <v>46177617</v>
      </c>
      <c r="Y20" s="37">
        <v>125066432</v>
      </c>
      <c r="Z20" s="37">
        <v>105542869</v>
      </c>
      <c r="AA20" s="37">
        <v>61900474</v>
      </c>
      <c r="AB20" s="37">
        <v>181169087</v>
      </c>
      <c r="AC20" s="53"/>
      <c r="AD20" s="53"/>
      <c r="AE20" s="37">
        <v>128094689</v>
      </c>
      <c r="AF20" s="37">
        <v>136991946</v>
      </c>
      <c r="AG20" s="37">
        <v>110048772</v>
      </c>
      <c r="AH20" s="3"/>
    </row>
    <row r="21" spans="1:34" ht="15">
      <c r="A21" s="25" t="s">
        <v>53</v>
      </c>
      <c r="B21" s="26" t="s">
        <v>14</v>
      </c>
      <c r="C21" s="37">
        <v>36029526</v>
      </c>
      <c r="D21" s="37">
        <v>25153492</v>
      </c>
      <c r="E21" s="37">
        <v>39474998</v>
      </c>
      <c r="F21" s="37">
        <v>25678483</v>
      </c>
      <c r="G21" s="37">
        <v>34747156</v>
      </c>
      <c r="H21" s="21"/>
      <c r="I21" s="21"/>
      <c r="J21" s="37">
        <v>27122605</v>
      </c>
      <c r="K21" s="37">
        <v>37294752</v>
      </c>
      <c r="L21" s="37">
        <v>50697545</v>
      </c>
      <c r="M21" s="37">
        <v>37697807</v>
      </c>
      <c r="N21" s="37">
        <v>59472381</v>
      </c>
      <c r="O21" s="53"/>
      <c r="P21" s="53"/>
      <c r="Q21" s="37">
        <v>36031625</v>
      </c>
      <c r="R21" s="37">
        <v>48517600</v>
      </c>
      <c r="S21" s="37">
        <v>28160341</v>
      </c>
      <c r="T21" s="37">
        <v>43639189</v>
      </c>
      <c r="U21" s="37">
        <v>36034824</v>
      </c>
      <c r="V21" s="53"/>
      <c r="W21" s="53"/>
      <c r="X21" s="37">
        <v>53658593</v>
      </c>
      <c r="Y21" s="37">
        <v>122709426</v>
      </c>
      <c r="Z21" s="37">
        <v>150607783</v>
      </c>
      <c r="AA21" s="37">
        <v>72907164</v>
      </c>
      <c r="AB21" s="37">
        <v>121789700</v>
      </c>
      <c r="AC21" s="53"/>
      <c r="AD21" s="53"/>
      <c r="AE21" s="37">
        <v>76581735</v>
      </c>
      <c r="AF21" s="37">
        <v>46552530</v>
      </c>
      <c r="AG21" s="37">
        <v>79332343</v>
      </c>
      <c r="AH21" s="3"/>
    </row>
    <row r="22" spans="1:34" ht="15">
      <c r="A22" s="25" t="s">
        <v>54</v>
      </c>
      <c r="B22" s="26" t="s">
        <v>15</v>
      </c>
      <c r="C22" s="37">
        <v>35387476</v>
      </c>
      <c r="D22" s="37">
        <v>30384443</v>
      </c>
      <c r="E22" s="37">
        <v>43930160</v>
      </c>
      <c r="F22" s="37">
        <v>14860572</v>
      </c>
      <c r="G22" s="37">
        <v>29538313</v>
      </c>
      <c r="H22" s="21"/>
      <c r="I22" s="21"/>
      <c r="J22" s="37">
        <v>39132847</v>
      </c>
      <c r="K22" s="37">
        <v>51064362</v>
      </c>
      <c r="L22" s="37">
        <v>39541556</v>
      </c>
      <c r="M22" s="37">
        <v>40916416</v>
      </c>
      <c r="N22" s="37">
        <v>57049856</v>
      </c>
      <c r="O22" s="53"/>
      <c r="P22" s="53"/>
      <c r="Q22" s="37">
        <v>32978653</v>
      </c>
      <c r="R22" s="37">
        <v>28917551</v>
      </c>
      <c r="S22" s="37">
        <v>49243352</v>
      </c>
      <c r="T22" s="37">
        <v>54673609</v>
      </c>
      <c r="U22" s="37">
        <v>64281135</v>
      </c>
      <c r="V22" s="53"/>
      <c r="W22" s="53"/>
      <c r="X22" s="37">
        <v>32619775</v>
      </c>
      <c r="Y22" s="37">
        <v>36376756</v>
      </c>
      <c r="Z22" s="37">
        <v>30358921</v>
      </c>
      <c r="AA22" s="37">
        <v>63583412</v>
      </c>
      <c r="AB22" s="37">
        <v>30378769</v>
      </c>
      <c r="AC22" s="53"/>
      <c r="AD22" s="53"/>
      <c r="AE22" s="37">
        <v>66854324</v>
      </c>
      <c r="AF22" s="37">
        <v>79951384</v>
      </c>
      <c r="AG22" s="37">
        <v>73421334</v>
      </c>
      <c r="AH22" s="3"/>
    </row>
    <row r="23" spans="1:34" ht="15">
      <c r="A23" s="25" t="s">
        <v>55</v>
      </c>
      <c r="B23" s="26" t="s">
        <v>16</v>
      </c>
      <c r="C23" s="37">
        <v>21204014</v>
      </c>
      <c r="D23" s="37">
        <v>29064170</v>
      </c>
      <c r="E23" s="37">
        <v>50057068</v>
      </c>
      <c r="F23" s="37">
        <v>39811529</v>
      </c>
      <c r="G23" s="37">
        <v>42462709</v>
      </c>
      <c r="H23" s="21"/>
      <c r="I23" s="21"/>
      <c r="J23" s="37">
        <v>40920827</v>
      </c>
      <c r="K23" s="37">
        <v>31029873</v>
      </c>
      <c r="L23" s="37">
        <v>26610405</v>
      </c>
      <c r="M23" s="37">
        <v>21546403</v>
      </c>
      <c r="N23" s="37">
        <v>67609054</v>
      </c>
      <c r="O23" s="53"/>
      <c r="P23" s="53"/>
      <c r="Q23" s="37">
        <v>66089245</v>
      </c>
      <c r="R23" s="37">
        <v>31084780</v>
      </c>
      <c r="S23" s="37">
        <v>47463083</v>
      </c>
      <c r="T23" s="37">
        <v>32886711</v>
      </c>
      <c r="U23" s="37">
        <v>27764554</v>
      </c>
      <c r="V23" s="53"/>
      <c r="W23" s="53"/>
      <c r="X23" s="37">
        <v>27341496</v>
      </c>
      <c r="Y23" s="37">
        <v>30065281</v>
      </c>
      <c r="Z23" s="37">
        <v>28032066</v>
      </c>
      <c r="AA23" s="37">
        <v>26664862</v>
      </c>
      <c r="AB23" s="37">
        <v>24778452</v>
      </c>
      <c r="AC23" s="53"/>
      <c r="AD23" s="53"/>
      <c r="AE23" s="37">
        <v>22694015</v>
      </c>
      <c r="AF23" s="37">
        <v>25153165</v>
      </c>
      <c r="AG23" s="37">
        <v>22972424</v>
      </c>
      <c r="AH23" s="3"/>
    </row>
    <row r="24" spans="1:34" ht="15">
      <c r="A24" s="25" t="s">
        <v>56</v>
      </c>
      <c r="B24" s="26" t="s">
        <v>17</v>
      </c>
      <c r="C24" s="37">
        <v>9808375</v>
      </c>
      <c r="D24" s="37">
        <v>14229593</v>
      </c>
      <c r="E24" s="37">
        <v>13961836</v>
      </c>
      <c r="F24" s="37">
        <v>24110777</v>
      </c>
      <c r="G24" s="37">
        <v>34987072</v>
      </c>
      <c r="H24" s="21"/>
      <c r="I24" s="21"/>
      <c r="J24" s="37">
        <v>24887947</v>
      </c>
      <c r="K24" s="37">
        <v>26095417</v>
      </c>
      <c r="L24" s="37">
        <v>19367160</v>
      </c>
      <c r="M24" s="37">
        <v>18184800</v>
      </c>
      <c r="N24" s="37">
        <v>10377998</v>
      </c>
      <c r="O24" s="53"/>
      <c r="P24" s="53"/>
      <c r="Q24" s="37">
        <v>7405982</v>
      </c>
      <c r="R24" s="37">
        <v>45706648</v>
      </c>
      <c r="S24" s="37">
        <v>12872669</v>
      </c>
      <c r="T24" s="37">
        <v>17776207</v>
      </c>
      <c r="U24" s="37">
        <v>10229113</v>
      </c>
      <c r="V24" s="53"/>
      <c r="W24" s="53"/>
      <c r="X24" s="37">
        <v>18301042</v>
      </c>
      <c r="Y24" s="37">
        <v>13993108</v>
      </c>
      <c r="Z24" s="37">
        <v>13575958</v>
      </c>
      <c r="AA24" s="37">
        <v>13151992</v>
      </c>
      <c r="AB24" s="37">
        <v>21156186</v>
      </c>
      <c r="AC24" s="53"/>
      <c r="AD24" s="53"/>
      <c r="AE24" s="37">
        <v>24404517</v>
      </c>
      <c r="AF24" s="37">
        <v>14405137</v>
      </c>
      <c r="AG24" s="37">
        <v>24329868</v>
      </c>
      <c r="AH24" s="3"/>
    </row>
    <row r="25" spans="1:34" ht="15">
      <c r="A25" s="25" t="s">
        <v>82</v>
      </c>
      <c r="B25" s="26" t="s">
        <v>18</v>
      </c>
      <c r="C25" s="37">
        <v>25669981</v>
      </c>
      <c r="D25" s="37">
        <v>34613351</v>
      </c>
      <c r="E25" s="37">
        <v>40194568</v>
      </c>
      <c r="F25" s="37">
        <v>32686528</v>
      </c>
      <c r="G25" s="37">
        <v>28077765</v>
      </c>
      <c r="H25" s="21"/>
      <c r="I25" s="21"/>
      <c r="J25" s="37">
        <v>29184135</v>
      </c>
      <c r="K25" s="37">
        <v>26024800</v>
      </c>
      <c r="L25" s="37">
        <v>21349989</v>
      </c>
      <c r="M25" s="37">
        <v>48793117</v>
      </c>
      <c r="N25" s="37">
        <v>55756120</v>
      </c>
      <c r="O25" s="53"/>
      <c r="P25" s="53"/>
      <c r="Q25" s="37">
        <v>34002106</v>
      </c>
      <c r="R25" s="37">
        <v>29199109</v>
      </c>
      <c r="S25" s="37">
        <v>23234333</v>
      </c>
      <c r="T25" s="37">
        <v>31741151</v>
      </c>
      <c r="U25" s="37">
        <v>13158293</v>
      </c>
      <c r="V25" s="53"/>
      <c r="W25" s="53"/>
      <c r="X25" s="37">
        <v>17912574</v>
      </c>
      <c r="Y25" s="37">
        <v>16549196</v>
      </c>
      <c r="Z25" s="37">
        <v>19241223</v>
      </c>
      <c r="AA25" s="37">
        <v>19407071</v>
      </c>
      <c r="AB25" s="37">
        <v>11021793</v>
      </c>
      <c r="AC25" s="53"/>
      <c r="AD25" s="53"/>
      <c r="AE25" s="37">
        <v>11370276</v>
      </c>
      <c r="AF25" s="37">
        <v>13987846</v>
      </c>
      <c r="AG25" s="37">
        <v>29914583</v>
      </c>
      <c r="AH25" s="3"/>
    </row>
    <row r="26" spans="1:34" ht="15">
      <c r="A26" s="25" t="s">
        <v>57</v>
      </c>
      <c r="B26" s="26" t="s">
        <v>19</v>
      </c>
      <c r="C26" s="37">
        <v>62863382</v>
      </c>
      <c r="D26" s="37">
        <v>62237678</v>
      </c>
      <c r="E26" s="37">
        <v>58516704</v>
      </c>
      <c r="F26" s="37">
        <v>31008345</v>
      </c>
      <c r="G26" s="37">
        <v>33878644</v>
      </c>
      <c r="H26" s="21"/>
      <c r="I26" s="21"/>
      <c r="J26" s="37">
        <v>70780754</v>
      </c>
      <c r="K26" s="37">
        <v>47234857</v>
      </c>
      <c r="L26" s="37">
        <v>42688758</v>
      </c>
      <c r="M26" s="37">
        <v>22452796</v>
      </c>
      <c r="N26" s="37">
        <v>56607950</v>
      </c>
      <c r="O26" s="53"/>
      <c r="P26" s="53"/>
      <c r="Q26" s="37">
        <v>36053808</v>
      </c>
      <c r="R26" s="37">
        <v>24704433</v>
      </c>
      <c r="S26" s="37">
        <v>20807416</v>
      </c>
      <c r="T26" s="37">
        <v>33943841</v>
      </c>
      <c r="U26" s="37">
        <v>21977529</v>
      </c>
      <c r="V26" s="53"/>
      <c r="W26" s="53"/>
      <c r="X26" s="37">
        <v>29640134</v>
      </c>
      <c r="Y26" s="37">
        <v>50418941</v>
      </c>
      <c r="Z26" s="37">
        <v>25528146</v>
      </c>
      <c r="AA26" s="37">
        <v>43313017</v>
      </c>
      <c r="AB26" s="37">
        <v>45305705</v>
      </c>
      <c r="AC26" s="53"/>
      <c r="AD26" s="53"/>
      <c r="AE26" s="37">
        <v>31785076</v>
      </c>
      <c r="AF26" s="37">
        <v>27469296</v>
      </c>
      <c r="AG26" s="37">
        <v>39092328</v>
      </c>
      <c r="AH26" s="3"/>
    </row>
    <row r="27" spans="1:34" ht="15">
      <c r="A27" s="25" t="s">
        <v>58</v>
      </c>
      <c r="B27" s="26" t="s">
        <v>20</v>
      </c>
      <c r="C27" s="37">
        <v>22080294</v>
      </c>
      <c r="D27" s="37">
        <v>48010703</v>
      </c>
      <c r="E27" s="37">
        <v>105010545</v>
      </c>
      <c r="F27" s="37">
        <v>34269441</v>
      </c>
      <c r="G27" s="37">
        <v>24343153</v>
      </c>
      <c r="H27" s="21"/>
      <c r="I27" s="21"/>
      <c r="J27" s="37">
        <v>28922856</v>
      </c>
      <c r="K27" s="37">
        <v>33653330</v>
      </c>
      <c r="L27" s="37">
        <v>13547454</v>
      </c>
      <c r="M27" s="37">
        <v>20944117</v>
      </c>
      <c r="N27" s="37">
        <v>18099434</v>
      </c>
      <c r="O27" s="53"/>
      <c r="P27" s="53"/>
      <c r="Q27" s="37">
        <v>13942590</v>
      </c>
      <c r="R27" s="37">
        <v>12355928</v>
      </c>
      <c r="S27" s="37">
        <v>16074718</v>
      </c>
      <c r="T27" s="37">
        <v>16442147</v>
      </c>
      <c r="U27" s="37">
        <v>24660183</v>
      </c>
      <c r="V27" s="53"/>
      <c r="W27" s="53"/>
      <c r="X27" s="37">
        <v>25566139</v>
      </c>
      <c r="Y27" s="37">
        <v>19013237</v>
      </c>
      <c r="Z27" s="37">
        <v>45263555</v>
      </c>
      <c r="AA27" s="37">
        <v>21947679</v>
      </c>
      <c r="AB27" s="37">
        <v>23175566</v>
      </c>
      <c r="AC27" s="53"/>
      <c r="AD27" s="53"/>
      <c r="AE27" s="37">
        <v>26406995</v>
      </c>
      <c r="AF27" s="37">
        <v>27973958</v>
      </c>
      <c r="AG27" s="37">
        <v>19001655</v>
      </c>
      <c r="AH27" s="3"/>
    </row>
    <row r="28" spans="1:34" ht="15">
      <c r="A28" s="25" t="s">
        <v>59</v>
      </c>
      <c r="B28" s="26" t="s">
        <v>21</v>
      </c>
      <c r="C28" s="37">
        <v>41201192</v>
      </c>
      <c r="D28" s="37">
        <v>28863704</v>
      </c>
      <c r="E28" s="37">
        <v>50091132</v>
      </c>
      <c r="F28" s="37">
        <v>36516713</v>
      </c>
      <c r="G28" s="37">
        <v>37277981</v>
      </c>
      <c r="H28" s="21"/>
      <c r="I28" s="21"/>
      <c r="J28" s="37">
        <v>51968584</v>
      </c>
      <c r="K28" s="37">
        <v>49355832</v>
      </c>
      <c r="L28" s="37">
        <v>23744326</v>
      </c>
      <c r="M28" s="37">
        <v>32912306</v>
      </c>
      <c r="N28" s="37">
        <v>15873968</v>
      </c>
      <c r="O28" s="53"/>
      <c r="P28" s="53"/>
      <c r="Q28" s="37">
        <v>29736032</v>
      </c>
      <c r="R28" s="37">
        <v>45792106</v>
      </c>
      <c r="S28" s="37">
        <v>32883629</v>
      </c>
      <c r="T28" s="37">
        <v>115237434</v>
      </c>
      <c r="U28" s="37">
        <v>65287812</v>
      </c>
      <c r="V28" s="53"/>
      <c r="W28" s="53"/>
      <c r="X28" s="37">
        <v>45334607</v>
      </c>
      <c r="Y28" s="37">
        <v>56082976</v>
      </c>
      <c r="Z28" s="37">
        <v>114197114</v>
      </c>
      <c r="AA28" s="37">
        <v>111575401</v>
      </c>
      <c r="AB28" s="37">
        <v>41935715</v>
      </c>
      <c r="AC28" s="53"/>
      <c r="AD28" s="53"/>
      <c r="AE28" s="37">
        <v>54926658</v>
      </c>
      <c r="AF28" s="37">
        <v>26537640</v>
      </c>
      <c r="AG28" s="37">
        <v>86967184</v>
      </c>
      <c r="AH28" s="3"/>
    </row>
    <row r="29" spans="1:34" ht="15">
      <c r="A29" s="25" t="s">
        <v>60</v>
      </c>
      <c r="B29" s="26" t="s">
        <v>22</v>
      </c>
      <c r="C29" s="37">
        <v>29367213</v>
      </c>
      <c r="D29" s="37">
        <v>42806950</v>
      </c>
      <c r="E29" s="37">
        <v>68632711</v>
      </c>
      <c r="F29" s="37">
        <v>28957306</v>
      </c>
      <c r="G29" s="37">
        <v>37796518</v>
      </c>
      <c r="H29" s="21"/>
      <c r="I29" s="21"/>
      <c r="J29" s="37">
        <v>19115387</v>
      </c>
      <c r="K29" s="37">
        <v>34379706</v>
      </c>
      <c r="L29" s="37">
        <v>42643933</v>
      </c>
      <c r="M29" s="37">
        <v>32041905</v>
      </c>
      <c r="N29" s="37">
        <v>19857538</v>
      </c>
      <c r="O29" s="53"/>
      <c r="P29" s="53"/>
      <c r="Q29" s="37">
        <v>25915100</v>
      </c>
      <c r="R29" s="37">
        <v>16534265</v>
      </c>
      <c r="S29" s="37">
        <v>10829129</v>
      </c>
      <c r="T29" s="37">
        <v>28850202</v>
      </c>
      <c r="U29" s="37">
        <v>26235528</v>
      </c>
      <c r="V29" s="53"/>
      <c r="W29" s="53"/>
      <c r="X29" s="37">
        <v>23354345</v>
      </c>
      <c r="Y29" s="37">
        <v>17990080</v>
      </c>
      <c r="Z29" s="37">
        <v>13653101</v>
      </c>
      <c r="AA29" s="37">
        <v>16887149</v>
      </c>
      <c r="AB29" s="37">
        <v>12847096</v>
      </c>
      <c r="AC29" s="53"/>
      <c r="AD29" s="53"/>
      <c r="AE29" s="37">
        <v>15071042</v>
      </c>
      <c r="AF29" s="37">
        <v>30806017</v>
      </c>
      <c r="AG29" s="37">
        <v>25859997</v>
      </c>
      <c r="AH29" s="3"/>
    </row>
    <row r="30" spans="1:34" ht="15">
      <c r="A30" s="25" t="s">
        <v>61</v>
      </c>
      <c r="B30" s="26" t="s">
        <v>23</v>
      </c>
      <c r="C30" s="37">
        <v>1421671</v>
      </c>
      <c r="D30" s="37">
        <v>9251949</v>
      </c>
      <c r="E30" s="37">
        <v>7508665</v>
      </c>
      <c r="F30" s="37">
        <v>1016867</v>
      </c>
      <c r="G30" s="37">
        <v>3034943</v>
      </c>
      <c r="H30" s="21"/>
      <c r="I30" s="21"/>
      <c r="J30" s="37">
        <v>397294</v>
      </c>
      <c r="K30" s="37">
        <v>19614081</v>
      </c>
      <c r="L30" s="37">
        <v>5736173</v>
      </c>
      <c r="M30" s="37">
        <v>319076</v>
      </c>
      <c r="N30" s="37">
        <v>2336994</v>
      </c>
      <c r="O30" s="53"/>
      <c r="P30" s="53"/>
      <c r="Q30" s="37">
        <v>1803837</v>
      </c>
      <c r="R30" s="37">
        <v>651257</v>
      </c>
      <c r="S30" s="37">
        <v>4548468</v>
      </c>
      <c r="T30" s="37">
        <v>469351</v>
      </c>
      <c r="U30" s="37">
        <v>1375481</v>
      </c>
      <c r="V30" s="53"/>
      <c r="W30" s="53"/>
      <c r="X30" s="37">
        <v>3419441</v>
      </c>
      <c r="Y30" s="37">
        <v>2188051</v>
      </c>
      <c r="Z30" s="37">
        <v>10097127</v>
      </c>
      <c r="AA30" s="37">
        <v>580947</v>
      </c>
      <c r="AB30" s="37">
        <v>4184387</v>
      </c>
      <c r="AC30" s="53"/>
      <c r="AD30" s="53"/>
      <c r="AE30" s="37">
        <v>558800</v>
      </c>
      <c r="AF30" s="37">
        <v>149812</v>
      </c>
      <c r="AG30" s="37">
        <v>3170040</v>
      </c>
      <c r="AH30" s="3"/>
    </row>
    <row r="31" spans="1:34" ht="15">
      <c r="A31" s="25" t="s">
        <v>62</v>
      </c>
      <c r="B31" s="26" t="s">
        <v>24</v>
      </c>
      <c r="C31" s="37">
        <v>21107016</v>
      </c>
      <c r="D31" s="37">
        <v>24363520</v>
      </c>
      <c r="E31" s="37">
        <v>30856473</v>
      </c>
      <c r="F31" s="37">
        <v>23565635</v>
      </c>
      <c r="G31" s="37">
        <v>38766083</v>
      </c>
      <c r="H31" s="21"/>
      <c r="I31" s="21"/>
      <c r="J31" s="37">
        <v>10484230</v>
      </c>
      <c r="K31" s="37">
        <v>41394497</v>
      </c>
      <c r="L31" s="37">
        <v>27832672</v>
      </c>
      <c r="M31" s="37">
        <v>11590972</v>
      </c>
      <c r="N31" s="37">
        <v>13266596</v>
      </c>
      <c r="O31" s="53"/>
      <c r="P31" s="53"/>
      <c r="Q31" s="37">
        <v>15786783</v>
      </c>
      <c r="R31" s="37">
        <v>26093711</v>
      </c>
      <c r="S31" s="37">
        <v>10705551</v>
      </c>
      <c r="T31" s="37">
        <v>19342671</v>
      </c>
      <c r="U31" s="37">
        <v>46910074</v>
      </c>
      <c r="V31" s="53"/>
      <c r="W31" s="53"/>
      <c r="X31" s="37">
        <v>25957891</v>
      </c>
      <c r="Y31" s="37">
        <v>20012279</v>
      </c>
      <c r="Z31" s="37">
        <v>34270970</v>
      </c>
      <c r="AA31" s="37">
        <v>1006169.01</v>
      </c>
      <c r="AB31" s="37">
        <v>13727948</v>
      </c>
      <c r="AC31" s="53"/>
      <c r="AD31" s="53"/>
      <c r="AE31" s="37">
        <v>1200684.87</v>
      </c>
      <c r="AF31" s="37">
        <v>773742.95</v>
      </c>
      <c r="AG31" s="37">
        <v>761617.61</v>
      </c>
      <c r="AH31" s="3"/>
    </row>
    <row r="32" spans="1:34" ht="15">
      <c r="A32" s="25" t="s">
        <v>63</v>
      </c>
      <c r="B32" s="26" t="s">
        <v>25</v>
      </c>
      <c r="C32" s="37">
        <v>20849555</v>
      </c>
      <c r="D32" s="37">
        <v>22548968</v>
      </c>
      <c r="E32" s="37">
        <v>24388831</v>
      </c>
      <c r="F32" s="37">
        <v>32413307</v>
      </c>
      <c r="G32" s="37">
        <v>24637715</v>
      </c>
      <c r="H32" s="21"/>
      <c r="I32" s="21"/>
      <c r="J32" s="37">
        <v>25612970</v>
      </c>
      <c r="K32" s="37">
        <v>36326996</v>
      </c>
      <c r="L32" s="37">
        <v>50856015</v>
      </c>
      <c r="M32" s="37">
        <v>19882098</v>
      </c>
      <c r="N32" s="37">
        <v>18912398</v>
      </c>
      <c r="O32" s="53"/>
      <c r="P32" s="53"/>
      <c r="Q32" s="37">
        <v>23931797</v>
      </c>
      <c r="R32" s="37">
        <v>33073092</v>
      </c>
      <c r="S32" s="37">
        <v>30535842</v>
      </c>
      <c r="T32" s="37">
        <v>25940533</v>
      </c>
      <c r="U32" s="37">
        <v>31061916</v>
      </c>
      <c r="V32" s="53"/>
      <c r="W32" s="53"/>
      <c r="X32" s="37">
        <v>20278555</v>
      </c>
      <c r="Y32" s="37">
        <v>68533271</v>
      </c>
      <c r="Z32" s="37">
        <v>55269871</v>
      </c>
      <c r="AA32" s="37">
        <v>45881046</v>
      </c>
      <c r="AB32" s="37">
        <v>14224709</v>
      </c>
      <c r="AC32" s="53"/>
      <c r="AD32" s="53"/>
      <c r="AE32" s="37">
        <v>15142185</v>
      </c>
      <c r="AF32" s="37">
        <v>21043122</v>
      </c>
      <c r="AG32" s="37">
        <v>31750588</v>
      </c>
      <c r="AH32" s="3"/>
    </row>
    <row r="33" spans="1:34" ht="15">
      <c r="A33" s="25" t="s">
        <v>64</v>
      </c>
      <c r="B33" s="26" t="s">
        <v>26</v>
      </c>
      <c r="C33" s="37">
        <v>1255887</v>
      </c>
      <c r="D33" s="37">
        <v>4096649</v>
      </c>
      <c r="E33" s="37">
        <v>9398644</v>
      </c>
      <c r="F33" s="37">
        <v>2998559</v>
      </c>
      <c r="G33" s="37">
        <v>3511241</v>
      </c>
      <c r="H33" s="21"/>
      <c r="I33" s="21"/>
      <c r="J33" s="37">
        <v>5588637</v>
      </c>
      <c r="K33" s="37">
        <v>4197908</v>
      </c>
      <c r="L33" s="37">
        <v>5369369</v>
      </c>
      <c r="M33" s="37">
        <v>2118850</v>
      </c>
      <c r="N33" s="37">
        <v>2354943</v>
      </c>
      <c r="O33" s="53"/>
      <c r="P33" s="53"/>
      <c r="Q33" s="37">
        <v>1520694</v>
      </c>
      <c r="R33" s="37">
        <v>2547726</v>
      </c>
      <c r="S33" s="37">
        <v>3158104</v>
      </c>
      <c r="T33" s="37">
        <v>2026837</v>
      </c>
      <c r="U33" s="37">
        <v>3144605</v>
      </c>
      <c r="V33" s="53"/>
      <c r="W33" s="53"/>
      <c r="X33" s="37">
        <v>2833758</v>
      </c>
      <c r="Y33" s="37">
        <v>3226410</v>
      </c>
      <c r="Z33" s="37">
        <v>4830415</v>
      </c>
      <c r="AA33" s="37">
        <v>8361195</v>
      </c>
      <c r="AB33" s="37">
        <v>4931658</v>
      </c>
      <c r="AC33" s="53"/>
      <c r="AD33" s="53"/>
      <c r="AE33" s="37">
        <v>5289019</v>
      </c>
      <c r="AF33" s="37">
        <v>4612807</v>
      </c>
      <c r="AG33" s="37">
        <v>6207933</v>
      </c>
      <c r="AH33" s="3"/>
    </row>
    <row r="34" spans="1:34" ht="15">
      <c r="A34" s="25" t="s">
        <v>65</v>
      </c>
      <c r="B34" s="26" t="s">
        <v>27</v>
      </c>
      <c r="C34" s="37">
        <v>140162419</v>
      </c>
      <c r="D34" s="37">
        <v>159526935</v>
      </c>
      <c r="E34" s="37">
        <v>249394278</v>
      </c>
      <c r="F34" s="37">
        <v>102655646</v>
      </c>
      <c r="G34" s="37">
        <v>158919580</v>
      </c>
      <c r="H34" s="21"/>
      <c r="I34" s="21"/>
      <c r="J34" s="37">
        <v>119436386</v>
      </c>
      <c r="K34" s="37">
        <v>217945519</v>
      </c>
      <c r="L34" s="37">
        <v>197981739</v>
      </c>
      <c r="M34" s="37">
        <v>108482513</v>
      </c>
      <c r="N34" s="37">
        <v>112724438</v>
      </c>
      <c r="O34" s="53"/>
      <c r="P34" s="53"/>
      <c r="Q34" s="37">
        <v>99902231</v>
      </c>
      <c r="R34" s="37">
        <v>113618642</v>
      </c>
      <c r="S34" s="37">
        <v>133532534</v>
      </c>
      <c r="T34" s="37">
        <v>184430290</v>
      </c>
      <c r="U34" s="37">
        <v>175261590</v>
      </c>
      <c r="V34" s="53"/>
      <c r="W34" s="53"/>
      <c r="X34" s="37">
        <v>169791488</v>
      </c>
      <c r="Y34" s="37">
        <v>103012614</v>
      </c>
      <c r="Z34" s="37">
        <v>158267767</v>
      </c>
      <c r="AA34" s="37">
        <v>142024052</v>
      </c>
      <c r="AB34" s="37">
        <v>148353942</v>
      </c>
      <c r="AC34" s="53"/>
      <c r="AD34" s="53"/>
      <c r="AE34" s="37">
        <v>174034854</v>
      </c>
      <c r="AF34" s="37">
        <v>170604879</v>
      </c>
      <c r="AG34" s="37">
        <v>214288820</v>
      </c>
      <c r="AH34" s="3"/>
    </row>
    <row r="35" spans="1:34" ht="15">
      <c r="A35" s="25" t="s">
        <v>66</v>
      </c>
      <c r="B35" s="26" t="s">
        <v>28</v>
      </c>
      <c r="C35" s="37">
        <v>1394483</v>
      </c>
      <c r="D35" s="37">
        <v>6552198</v>
      </c>
      <c r="E35" s="37">
        <v>7380447</v>
      </c>
      <c r="F35" s="37">
        <v>2067555</v>
      </c>
      <c r="G35" s="37">
        <v>3672626</v>
      </c>
      <c r="H35" s="21"/>
      <c r="I35" s="21"/>
      <c r="J35" s="37">
        <v>8087692</v>
      </c>
      <c r="K35" s="37">
        <v>7443633</v>
      </c>
      <c r="L35" s="37">
        <v>2780267</v>
      </c>
      <c r="M35" s="37">
        <v>3114214</v>
      </c>
      <c r="N35" s="37">
        <v>1419324</v>
      </c>
      <c r="O35" s="53"/>
      <c r="P35" s="53"/>
      <c r="Q35" s="37">
        <v>1678500</v>
      </c>
      <c r="R35" s="37">
        <v>2697876</v>
      </c>
      <c r="S35" s="37">
        <v>2971267</v>
      </c>
      <c r="T35" s="37">
        <v>2761770</v>
      </c>
      <c r="U35" s="37">
        <v>4839577</v>
      </c>
      <c r="V35" s="53"/>
      <c r="W35" s="53"/>
      <c r="X35" s="37">
        <v>2071021</v>
      </c>
      <c r="Y35" s="37">
        <v>6437219</v>
      </c>
      <c r="Z35" s="37">
        <v>5294957</v>
      </c>
      <c r="AA35" s="37">
        <v>3293497</v>
      </c>
      <c r="AB35" s="37">
        <v>1042450</v>
      </c>
      <c r="AC35" s="53"/>
      <c r="AD35" s="53"/>
      <c r="AE35" s="37">
        <v>12879650</v>
      </c>
      <c r="AF35" s="37">
        <v>8267840</v>
      </c>
      <c r="AG35" s="37">
        <v>16435639</v>
      </c>
      <c r="AH35" s="3"/>
    </row>
    <row r="36" spans="1:34" ht="15">
      <c r="A36" s="25" t="s">
        <v>67</v>
      </c>
      <c r="B36" s="26" t="s">
        <v>29</v>
      </c>
      <c r="C36" s="37">
        <v>92002052</v>
      </c>
      <c r="D36" s="37">
        <v>117506415</v>
      </c>
      <c r="E36" s="37">
        <v>107833438</v>
      </c>
      <c r="F36" s="37">
        <v>62789178</v>
      </c>
      <c r="G36" s="37">
        <v>55412530</v>
      </c>
      <c r="H36" s="21"/>
      <c r="I36" s="21"/>
      <c r="J36" s="37">
        <v>94584545</v>
      </c>
      <c r="K36" s="37">
        <v>104834784</v>
      </c>
      <c r="L36" s="37">
        <v>109095734</v>
      </c>
      <c r="M36" s="37">
        <v>55365106</v>
      </c>
      <c r="N36" s="37">
        <v>60927138</v>
      </c>
      <c r="O36" s="53"/>
      <c r="P36" s="53"/>
      <c r="Q36" s="37">
        <v>41797900</v>
      </c>
      <c r="R36" s="37">
        <v>47001887</v>
      </c>
      <c r="S36" s="37">
        <v>68318221</v>
      </c>
      <c r="T36" s="37">
        <v>79492181</v>
      </c>
      <c r="U36" s="37">
        <v>80604766</v>
      </c>
      <c r="V36" s="53"/>
      <c r="W36" s="53"/>
      <c r="X36" s="37">
        <v>69150290</v>
      </c>
      <c r="Y36" s="37">
        <v>31350895</v>
      </c>
      <c r="Z36" s="37">
        <v>58364521</v>
      </c>
      <c r="AA36" s="37">
        <v>61481462</v>
      </c>
      <c r="AB36" s="37">
        <v>59716924</v>
      </c>
      <c r="AC36" s="53"/>
      <c r="AD36" s="53"/>
      <c r="AE36" s="37">
        <v>70199981</v>
      </c>
      <c r="AF36" s="37">
        <v>46031689</v>
      </c>
      <c r="AG36" s="37">
        <v>82951810</v>
      </c>
      <c r="AH36" s="3"/>
    </row>
    <row r="37" spans="1:34" ht="15">
      <c r="A37" s="25" t="s">
        <v>68</v>
      </c>
      <c r="B37" s="26" t="s">
        <v>30</v>
      </c>
      <c r="C37" s="37">
        <v>20036741</v>
      </c>
      <c r="D37" s="37">
        <v>16705717</v>
      </c>
      <c r="E37" s="37">
        <v>33930416</v>
      </c>
      <c r="F37" s="37">
        <v>37528888</v>
      </c>
      <c r="G37" s="37">
        <v>64724757</v>
      </c>
      <c r="H37" s="21"/>
      <c r="I37" s="21"/>
      <c r="J37" s="37">
        <v>51182794</v>
      </c>
      <c r="K37" s="37">
        <v>40990196</v>
      </c>
      <c r="L37" s="37">
        <v>33159669</v>
      </c>
      <c r="M37" s="37">
        <v>13713377</v>
      </c>
      <c r="N37" s="37">
        <v>9211813</v>
      </c>
      <c r="O37" s="53"/>
      <c r="P37" s="53"/>
      <c r="Q37" s="37">
        <v>28820048</v>
      </c>
      <c r="R37" s="37">
        <v>40834687</v>
      </c>
      <c r="S37" s="37">
        <v>36301300</v>
      </c>
      <c r="T37" s="37">
        <v>34941448</v>
      </c>
      <c r="U37" s="37">
        <v>116064144</v>
      </c>
      <c r="V37" s="53"/>
      <c r="W37" s="53"/>
      <c r="X37" s="37">
        <v>44739405</v>
      </c>
      <c r="Y37" s="37">
        <v>22871839</v>
      </c>
      <c r="Z37" s="37">
        <v>23818920</v>
      </c>
      <c r="AA37" s="37">
        <v>36000351</v>
      </c>
      <c r="AB37" s="37">
        <v>17269674</v>
      </c>
      <c r="AC37" s="53"/>
      <c r="AD37" s="53"/>
      <c r="AE37" s="37">
        <v>35258974</v>
      </c>
      <c r="AF37" s="37">
        <v>40928254</v>
      </c>
      <c r="AG37" s="37">
        <v>37904964</v>
      </c>
      <c r="AH37" s="3"/>
    </row>
    <row r="38" spans="1:34" ht="15">
      <c r="A38" s="25" t="s">
        <v>69</v>
      </c>
      <c r="B38" s="26" t="s">
        <v>31</v>
      </c>
      <c r="C38" s="37">
        <v>57083702</v>
      </c>
      <c r="D38" s="37">
        <v>75104481</v>
      </c>
      <c r="E38" s="37">
        <v>53296001</v>
      </c>
      <c r="F38" s="37">
        <v>89374909</v>
      </c>
      <c r="G38" s="37">
        <v>97174658</v>
      </c>
      <c r="H38" s="21"/>
      <c r="I38" s="21"/>
      <c r="J38" s="37">
        <v>47262082</v>
      </c>
      <c r="K38" s="37">
        <v>54241023</v>
      </c>
      <c r="L38" s="37">
        <v>40278252</v>
      </c>
      <c r="M38" s="37">
        <v>24710581</v>
      </c>
      <c r="N38" s="37">
        <v>29348068</v>
      </c>
      <c r="O38" s="53"/>
      <c r="P38" s="53"/>
      <c r="Q38" s="37">
        <v>16574032</v>
      </c>
      <c r="R38" s="37">
        <v>26838616</v>
      </c>
      <c r="S38" s="37">
        <v>25997407</v>
      </c>
      <c r="T38" s="37">
        <v>41614849</v>
      </c>
      <c r="U38" s="37">
        <v>31562148</v>
      </c>
      <c r="V38" s="53"/>
      <c r="W38" s="53"/>
      <c r="X38" s="37">
        <v>37046727</v>
      </c>
      <c r="Y38" s="37">
        <v>29676105</v>
      </c>
      <c r="Z38" s="37">
        <v>17164814</v>
      </c>
      <c r="AA38" s="37">
        <v>13402351</v>
      </c>
      <c r="AB38" s="37">
        <v>24106712</v>
      </c>
      <c r="AC38" s="53"/>
      <c r="AD38" s="53"/>
      <c r="AE38" s="37">
        <v>23003006</v>
      </c>
      <c r="AF38" s="37">
        <v>81373755</v>
      </c>
      <c r="AG38" s="37">
        <v>72287445</v>
      </c>
      <c r="AH38" s="3"/>
    </row>
    <row r="39" spans="1:34" ht="15">
      <c r="A39" s="25" t="s">
        <v>70</v>
      </c>
      <c r="B39" s="26" t="s">
        <v>32</v>
      </c>
      <c r="C39" s="37">
        <v>22124296</v>
      </c>
      <c r="D39" s="37">
        <v>26670414</v>
      </c>
      <c r="E39" s="37">
        <v>70026344</v>
      </c>
      <c r="F39" s="37">
        <v>42696275</v>
      </c>
      <c r="G39" s="37">
        <v>82894024</v>
      </c>
      <c r="H39" s="21"/>
      <c r="I39" s="21"/>
      <c r="J39" s="37">
        <v>61549630</v>
      </c>
      <c r="K39" s="37">
        <v>83883016</v>
      </c>
      <c r="L39" s="37">
        <v>60980766</v>
      </c>
      <c r="M39" s="37">
        <v>30108046</v>
      </c>
      <c r="N39" s="37">
        <v>46487394</v>
      </c>
      <c r="O39" s="53"/>
      <c r="P39" s="53"/>
      <c r="Q39" s="37">
        <v>22019656</v>
      </c>
      <c r="R39" s="37">
        <v>46528055</v>
      </c>
      <c r="S39" s="37">
        <v>26760251</v>
      </c>
      <c r="T39" s="37">
        <v>24269678</v>
      </c>
      <c r="U39" s="37">
        <v>45676677</v>
      </c>
      <c r="V39" s="53"/>
      <c r="W39" s="53"/>
      <c r="X39" s="37">
        <v>43343012</v>
      </c>
      <c r="Y39" s="37">
        <v>29311909</v>
      </c>
      <c r="Z39" s="37">
        <v>35799588</v>
      </c>
      <c r="AA39" s="37">
        <v>17910605</v>
      </c>
      <c r="AB39" s="37">
        <v>28459071</v>
      </c>
      <c r="AC39" s="53"/>
      <c r="AD39" s="53"/>
      <c r="AE39" s="37">
        <v>51970397</v>
      </c>
      <c r="AF39" s="37">
        <v>34514524</v>
      </c>
      <c r="AG39" s="37">
        <v>61446208</v>
      </c>
      <c r="AH39" s="3"/>
    </row>
    <row r="40" spans="1:34" ht="15">
      <c r="A40" s="25" t="s">
        <v>71</v>
      </c>
      <c r="B40" s="26" t="s">
        <v>33</v>
      </c>
      <c r="C40" s="37">
        <v>16001770</v>
      </c>
      <c r="D40" s="37">
        <v>17918424</v>
      </c>
      <c r="E40" s="37">
        <v>53364369</v>
      </c>
      <c r="F40" s="37">
        <v>17368488</v>
      </c>
      <c r="G40" s="37">
        <v>12141745</v>
      </c>
      <c r="H40" s="21"/>
      <c r="I40" s="21"/>
      <c r="J40" s="37">
        <v>18935311</v>
      </c>
      <c r="K40" s="37">
        <v>25514439</v>
      </c>
      <c r="L40" s="37">
        <v>37500637</v>
      </c>
      <c r="M40" s="37">
        <v>39405437</v>
      </c>
      <c r="N40" s="37">
        <v>173890974</v>
      </c>
      <c r="O40" s="53"/>
      <c r="P40" s="53"/>
      <c r="Q40" s="37">
        <v>44834532</v>
      </c>
      <c r="R40" s="37">
        <v>42595856</v>
      </c>
      <c r="S40" s="37">
        <v>98742577</v>
      </c>
      <c r="T40" s="37">
        <v>87905530</v>
      </c>
      <c r="U40" s="37">
        <v>201645636</v>
      </c>
      <c r="V40" s="53"/>
      <c r="W40" s="53"/>
      <c r="X40" s="37">
        <v>100475187</v>
      </c>
      <c r="Y40" s="37">
        <v>58649268</v>
      </c>
      <c r="Z40" s="37">
        <v>49480222</v>
      </c>
      <c r="AA40" s="37">
        <v>33510095</v>
      </c>
      <c r="AB40" s="37">
        <v>81350915</v>
      </c>
      <c r="AC40" s="53"/>
      <c r="AD40" s="53"/>
      <c r="AE40" s="37">
        <v>61022270</v>
      </c>
      <c r="AF40" s="37">
        <v>47970421</v>
      </c>
      <c r="AG40" s="37">
        <v>32317486</v>
      </c>
      <c r="AH40" s="3"/>
    </row>
    <row r="41" spans="1:34" ht="15">
      <c r="A41" s="25" t="s">
        <v>81</v>
      </c>
      <c r="B41" s="26" t="s">
        <v>34</v>
      </c>
      <c r="C41" s="37">
        <v>73019408</v>
      </c>
      <c r="D41" s="37">
        <v>81034678</v>
      </c>
      <c r="E41" s="37">
        <v>109158472</v>
      </c>
      <c r="F41" s="37">
        <v>40678528</v>
      </c>
      <c r="G41" s="37">
        <v>41392222</v>
      </c>
      <c r="H41" s="21"/>
      <c r="I41" s="21"/>
      <c r="J41" s="37">
        <v>50843128</v>
      </c>
      <c r="K41" s="37">
        <v>59306935</v>
      </c>
      <c r="L41" s="37">
        <v>56400796</v>
      </c>
      <c r="M41" s="37">
        <v>42132394</v>
      </c>
      <c r="N41" s="37">
        <v>52035152</v>
      </c>
      <c r="O41" s="53"/>
      <c r="P41" s="53"/>
      <c r="Q41" s="37">
        <v>49397849</v>
      </c>
      <c r="R41" s="37">
        <v>62582637</v>
      </c>
      <c r="S41" s="37">
        <v>54715452</v>
      </c>
      <c r="T41" s="37">
        <v>48095234</v>
      </c>
      <c r="U41" s="37">
        <v>42854130</v>
      </c>
      <c r="V41" s="53"/>
      <c r="W41" s="53"/>
      <c r="X41" s="37">
        <v>43892366</v>
      </c>
      <c r="Y41" s="37">
        <v>36846577</v>
      </c>
      <c r="Z41" s="37">
        <v>49140076</v>
      </c>
      <c r="AA41" s="37">
        <v>36205168</v>
      </c>
      <c r="AB41" s="37">
        <v>25677457</v>
      </c>
      <c r="AC41" s="53"/>
      <c r="AD41" s="53"/>
      <c r="AE41" s="37">
        <v>69021617</v>
      </c>
      <c r="AF41" s="37">
        <v>112478103</v>
      </c>
      <c r="AG41" s="37">
        <v>100696731</v>
      </c>
      <c r="AH41" s="3"/>
    </row>
    <row r="42" spans="1:34" ht="15">
      <c r="A42" s="25" t="s">
        <v>72</v>
      </c>
      <c r="B42" s="26" t="s">
        <v>35</v>
      </c>
      <c r="C42" s="37">
        <v>21515067</v>
      </c>
      <c r="D42" s="37">
        <v>15896734</v>
      </c>
      <c r="E42" s="37">
        <v>33598895</v>
      </c>
      <c r="F42" s="37">
        <v>17577877</v>
      </c>
      <c r="G42" s="37">
        <v>14303516</v>
      </c>
      <c r="H42" s="21"/>
      <c r="I42" s="21"/>
      <c r="J42" s="37">
        <v>19634400</v>
      </c>
      <c r="K42" s="37">
        <v>29366946</v>
      </c>
      <c r="L42" s="37">
        <v>18955103</v>
      </c>
      <c r="M42" s="37">
        <v>12660968</v>
      </c>
      <c r="N42" s="37">
        <v>13689174</v>
      </c>
      <c r="O42" s="53"/>
      <c r="P42" s="53"/>
      <c r="Q42" s="37">
        <v>14530071</v>
      </c>
      <c r="R42" s="37">
        <v>13887695</v>
      </c>
      <c r="S42" s="37">
        <v>21575430</v>
      </c>
      <c r="T42" s="37">
        <v>21002496</v>
      </c>
      <c r="U42" s="37">
        <v>15638509</v>
      </c>
      <c r="V42" s="53"/>
      <c r="W42" s="53"/>
      <c r="X42" s="37">
        <v>28119524</v>
      </c>
      <c r="Y42" s="37">
        <v>21852680</v>
      </c>
      <c r="Z42" s="37">
        <v>20220889</v>
      </c>
      <c r="AA42" s="37">
        <v>14379212</v>
      </c>
      <c r="AB42" s="37">
        <v>26129392</v>
      </c>
      <c r="AC42" s="53"/>
      <c r="AD42" s="53"/>
      <c r="AE42" s="37">
        <v>28167937</v>
      </c>
      <c r="AF42" s="37">
        <v>24770757</v>
      </c>
      <c r="AG42" s="37">
        <v>36345892</v>
      </c>
      <c r="AH42" s="3"/>
    </row>
    <row r="43" spans="1:34" ht="15">
      <c r="A43" s="25" t="s">
        <v>73</v>
      </c>
      <c r="B43" s="26" t="s">
        <v>36</v>
      </c>
      <c r="C43" s="37">
        <v>6423485</v>
      </c>
      <c r="D43" s="37">
        <v>10330655</v>
      </c>
      <c r="E43" s="37">
        <v>14342735</v>
      </c>
      <c r="F43" s="37">
        <v>6467067</v>
      </c>
      <c r="G43" s="37">
        <v>6711228</v>
      </c>
      <c r="H43" s="21"/>
      <c r="I43" s="21"/>
      <c r="J43" s="37">
        <v>9495980</v>
      </c>
      <c r="K43" s="37">
        <v>23968764</v>
      </c>
      <c r="L43" s="37">
        <v>10762549</v>
      </c>
      <c r="M43" s="37">
        <v>8172461</v>
      </c>
      <c r="N43" s="37">
        <v>3868678</v>
      </c>
      <c r="O43" s="53"/>
      <c r="P43" s="53"/>
      <c r="Q43" s="37">
        <v>5659652</v>
      </c>
      <c r="R43" s="37">
        <v>2714856</v>
      </c>
      <c r="S43" s="37">
        <v>7829432</v>
      </c>
      <c r="T43" s="37">
        <v>13941307</v>
      </c>
      <c r="U43" s="37">
        <v>17688552</v>
      </c>
      <c r="V43" s="53"/>
      <c r="W43" s="53"/>
      <c r="X43" s="37">
        <v>14955020</v>
      </c>
      <c r="Y43" s="37">
        <v>5466439</v>
      </c>
      <c r="Z43" s="37">
        <v>4672300</v>
      </c>
      <c r="AA43" s="37">
        <v>9823368</v>
      </c>
      <c r="AB43" s="37">
        <v>8568764</v>
      </c>
      <c r="AC43" s="53"/>
      <c r="AD43" s="53"/>
      <c r="AE43" s="37">
        <v>7410819</v>
      </c>
      <c r="AF43" s="37">
        <v>6079224</v>
      </c>
      <c r="AG43" s="37">
        <v>9751311</v>
      </c>
      <c r="AH43" s="3"/>
    </row>
    <row r="44" spans="1:34" ht="15">
      <c r="A44" s="25" t="s">
        <v>74</v>
      </c>
      <c r="B44" s="26" t="s">
        <v>37</v>
      </c>
      <c r="C44" s="37">
        <v>35682723</v>
      </c>
      <c r="D44" s="37">
        <v>28014488</v>
      </c>
      <c r="E44" s="37">
        <v>54899157</v>
      </c>
      <c r="F44" s="37">
        <v>26899073</v>
      </c>
      <c r="G44" s="37">
        <v>21175132</v>
      </c>
      <c r="H44" s="21"/>
      <c r="I44" s="21"/>
      <c r="J44" s="37">
        <v>16488699</v>
      </c>
      <c r="K44" s="37">
        <v>21003812</v>
      </c>
      <c r="L44" s="37">
        <v>18345538</v>
      </c>
      <c r="M44" s="37">
        <v>11509077</v>
      </c>
      <c r="N44" s="37">
        <v>17532152</v>
      </c>
      <c r="O44" s="53"/>
      <c r="P44" s="53"/>
      <c r="Q44" s="37">
        <v>8552969</v>
      </c>
      <c r="R44" s="37">
        <v>6399590</v>
      </c>
      <c r="S44" s="37">
        <v>43383321</v>
      </c>
      <c r="T44" s="37">
        <v>23931189</v>
      </c>
      <c r="U44" s="37">
        <v>35258059</v>
      </c>
      <c r="V44" s="53"/>
      <c r="W44" s="53"/>
      <c r="X44" s="37">
        <v>23605211</v>
      </c>
      <c r="Y44" s="37">
        <v>30580257</v>
      </c>
      <c r="Z44" s="37">
        <v>37835901</v>
      </c>
      <c r="AA44" s="37">
        <v>30348791</v>
      </c>
      <c r="AB44" s="37">
        <v>21397294</v>
      </c>
      <c r="AC44" s="53"/>
      <c r="AD44" s="53"/>
      <c r="AE44" s="37">
        <v>16917924</v>
      </c>
      <c r="AF44" s="37">
        <v>24791745</v>
      </c>
      <c r="AG44" s="37">
        <v>21653331</v>
      </c>
      <c r="AH44" s="3"/>
    </row>
    <row r="45" spans="1:34" ht="15">
      <c r="A45" s="25" t="s">
        <v>75</v>
      </c>
      <c r="B45" s="26" t="s">
        <v>38</v>
      </c>
      <c r="C45" s="37">
        <v>14236971</v>
      </c>
      <c r="D45" s="37">
        <v>14511840</v>
      </c>
      <c r="E45" s="37">
        <v>14955668</v>
      </c>
      <c r="F45" s="37">
        <v>18397722</v>
      </c>
      <c r="G45" s="37">
        <v>11669857</v>
      </c>
      <c r="H45" s="21"/>
      <c r="I45" s="21"/>
      <c r="J45" s="37">
        <v>12719909</v>
      </c>
      <c r="K45" s="37">
        <v>20783744</v>
      </c>
      <c r="L45" s="37">
        <v>19004357</v>
      </c>
      <c r="M45" s="37">
        <v>24793443</v>
      </c>
      <c r="N45" s="37">
        <v>21457302</v>
      </c>
      <c r="O45" s="53"/>
      <c r="P45" s="53"/>
      <c r="Q45" s="37">
        <v>11339182</v>
      </c>
      <c r="R45" s="37">
        <v>23907166</v>
      </c>
      <c r="S45" s="37">
        <v>13819459</v>
      </c>
      <c r="T45" s="37">
        <v>13196518</v>
      </c>
      <c r="U45" s="37">
        <v>10299877</v>
      </c>
      <c r="V45" s="53"/>
      <c r="W45" s="53"/>
      <c r="X45" s="37">
        <v>9127631</v>
      </c>
      <c r="Y45" s="37">
        <v>10624353</v>
      </c>
      <c r="Z45" s="37">
        <v>11766947</v>
      </c>
      <c r="AA45" s="37">
        <v>13410096</v>
      </c>
      <c r="AB45" s="37">
        <v>9932423</v>
      </c>
      <c r="AC45" s="53"/>
      <c r="AD45" s="53"/>
      <c r="AE45" s="37">
        <v>11780960</v>
      </c>
      <c r="AF45" s="37">
        <v>8263660</v>
      </c>
      <c r="AG45" s="37">
        <v>16696082</v>
      </c>
      <c r="AH45" s="3"/>
    </row>
    <row r="46" spans="1:34" ht="15">
      <c r="A46" s="76" t="s">
        <v>88</v>
      </c>
      <c r="B46" s="78"/>
      <c r="C46" s="38">
        <f>SUM(C6:C45)</f>
        <v>2818954620</v>
      </c>
      <c r="D46" s="38">
        <f>SUM(D6:D45)</f>
        <v>3783226541</v>
      </c>
      <c r="E46" s="38">
        <f>SUM(E6:E45)</f>
        <v>4179946146</v>
      </c>
      <c r="F46" s="38">
        <f>SUM(F6:F45)</f>
        <v>3119826148</v>
      </c>
      <c r="G46" s="38">
        <f>SUM(G6:G45)</f>
        <v>4434759721</v>
      </c>
      <c r="H46" s="22"/>
      <c r="I46" s="22"/>
      <c r="J46" s="38">
        <f>SUM(J6:J45)</f>
        <v>3584018122</v>
      </c>
      <c r="K46" s="38">
        <f>SUM(K6:K45)</f>
        <v>6172862630</v>
      </c>
      <c r="L46" s="39">
        <f>SUM(L6:L45)</f>
        <v>4447749564</v>
      </c>
      <c r="M46" s="8">
        <f>SUM(M6:M45)</f>
        <v>3534840006</v>
      </c>
      <c r="N46" s="8">
        <f>SUM(N6:N45)</f>
        <v>3190230412</v>
      </c>
      <c r="O46" s="54"/>
      <c r="P46" s="54"/>
      <c r="Q46" s="38">
        <f>SUM(Q6:Q45)</f>
        <v>3022897367</v>
      </c>
      <c r="R46" s="8">
        <f>SUM(R6:R45)</f>
        <v>2760506314</v>
      </c>
      <c r="S46" s="8">
        <f>SUM(S6:S45)</f>
        <v>2620207879</v>
      </c>
      <c r="T46" s="8">
        <f>SUM(T6:T45)</f>
        <v>3027142772</v>
      </c>
      <c r="U46" s="38">
        <f>SUM(U6:U45)</f>
        <v>3667519591</v>
      </c>
      <c r="V46" s="54"/>
      <c r="W46" s="54"/>
      <c r="X46" s="8">
        <f>SUM(X6:X45)</f>
        <v>2766773661</v>
      </c>
      <c r="Y46" s="38">
        <f>SUM(Y6:Y45)</f>
        <v>3397730595</v>
      </c>
      <c r="Z46" s="38">
        <f>SUM(Z6:Z45)</f>
        <v>3165185250</v>
      </c>
      <c r="AA46" s="8">
        <f>SUM(AA6:AA45)</f>
        <v>3027101474.01</v>
      </c>
      <c r="AB46" s="38">
        <f>SUM(AB6:AB45)</f>
        <v>3260306524</v>
      </c>
      <c r="AC46" s="54"/>
      <c r="AD46" s="54"/>
      <c r="AE46" s="38">
        <f>SUM(AE6:AE45)</f>
        <v>3257418492.87</v>
      </c>
      <c r="AF46" s="38">
        <f>SUM(AF6:AF45)</f>
        <v>3032357873.95</v>
      </c>
      <c r="AG46" s="38">
        <f>SUM(AG6:AG45)</f>
        <v>3507725580.61</v>
      </c>
      <c r="AH46" s="3"/>
    </row>
    <row r="47" spans="1:34" ht="15">
      <c r="A47" s="17"/>
      <c r="B47" s="17"/>
      <c r="C47" s="23"/>
      <c r="D47" s="23"/>
      <c r="E47" s="23"/>
      <c r="F47" s="23"/>
      <c r="G47" s="23"/>
      <c r="H47" s="53"/>
      <c r="I47" s="53"/>
      <c r="J47" s="53"/>
      <c r="K47" s="53"/>
      <c r="L47" s="62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3"/>
    </row>
    <row r="48" spans="1:34" ht="15">
      <c r="A48" s="17"/>
      <c r="B48" s="17"/>
      <c r="C48" s="23"/>
      <c r="D48" s="23"/>
      <c r="E48" s="23"/>
      <c r="F48" s="23"/>
      <c r="G48" s="23"/>
      <c r="H48" s="53"/>
      <c r="I48" s="53"/>
      <c r="J48" s="53"/>
      <c r="K48" s="53"/>
      <c r="L48" s="62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3"/>
    </row>
    <row r="49" spans="1:34" ht="15">
      <c r="A49" s="17"/>
      <c r="B49" s="17"/>
      <c r="C49" s="23"/>
      <c r="D49" s="23"/>
      <c r="E49" s="23"/>
      <c r="F49" s="23"/>
      <c r="G49" s="23"/>
      <c r="H49" s="53"/>
      <c r="I49" s="53"/>
      <c r="J49" s="53"/>
      <c r="K49" s="53"/>
      <c r="L49" s="62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3"/>
    </row>
    <row r="50" spans="1:34" ht="15">
      <c r="A50" s="17"/>
      <c r="B50" s="17"/>
      <c r="C50" s="23"/>
      <c r="D50" s="23"/>
      <c r="E50" s="23"/>
      <c r="F50" s="23"/>
      <c r="G50" s="23"/>
      <c r="H50" s="53"/>
      <c r="I50" s="53"/>
      <c r="J50" s="53"/>
      <c r="K50" s="53"/>
      <c r="L50" s="62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3"/>
    </row>
    <row r="51" spans="1:34" ht="15">
      <c r="A51" s="17"/>
      <c r="B51" s="17"/>
      <c r="C51" s="23"/>
      <c r="D51" s="23"/>
      <c r="E51" s="23"/>
      <c r="F51" s="23"/>
      <c r="G51" s="2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3"/>
    </row>
    <row r="52" spans="1:34" ht="15">
      <c r="A52" s="17"/>
      <c r="B52" s="17"/>
      <c r="C52" s="23"/>
      <c r="D52" s="23"/>
      <c r="E52" s="23"/>
      <c r="F52" s="23"/>
      <c r="G52" s="2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3"/>
    </row>
    <row r="53" spans="1:34" ht="15">
      <c r="A53" s="17"/>
      <c r="B53" s="17"/>
      <c r="C53" s="23"/>
      <c r="D53" s="23"/>
      <c r="E53" s="23"/>
      <c r="F53" s="23"/>
      <c r="G53" s="2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3"/>
    </row>
    <row r="54" spans="1:34" ht="15">
      <c r="A54" s="17"/>
      <c r="B54" s="17"/>
      <c r="C54" s="23"/>
      <c r="D54" s="23"/>
      <c r="E54" s="23"/>
      <c r="F54" s="23"/>
      <c r="G54" s="2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3"/>
    </row>
    <row r="55" spans="1:34" ht="15">
      <c r="A55" s="17"/>
      <c r="B55" s="17"/>
      <c r="C55" s="23"/>
      <c r="D55" s="23"/>
      <c r="E55" s="23"/>
      <c r="F55" s="23"/>
      <c r="G55" s="2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3"/>
    </row>
    <row r="56" ht="15">
      <c r="AH56" s="3"/>
    </row>
  </sheetData>
  <sheetProtection/>
  <mergeCells count="4">
    <mergeCell ref="A1:AG1"/>
    <mergeCell ref="A2:AG2"/>
    <mergeCell ref="A5:AG5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O1">
      <selection activeCell="AG47" sqref="AG47"/>
    </sheetView>
  </sheetViews>
  <sheetFormatPr defaultColWidth="9.140625" defaultRowHeight="15"/>
  <cols>
    <col min="1" max="1" width="27.7109375" style="0" customWidth="1"/>
    <col min="3" max="3" width="11.421875" style="0" customWidth="1"/>
    <col min="4" max="4" width="10.140625" style="0" bestFit="1" customWidth="1"/>
    <col min="19" max="19" width="9.00390625" style="0" customWidth="1"/>
  </cols>
  <sheetData>
    <row r="1" spans="1:33" ht="18.75">
      <c r="A1" s="79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5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</row>
    <row r="4" spans="1:33" ht="15">
      <c r="A4" s="2" t="s">
        <v>83</v>
      </c>
      <c r="B4" s="2" t="s">
        <v>39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 t="s">
        <v>91</v>
      </c>
      <c r="I4" s="2" t="s">
        <v>92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 t="s">
        <v>91</v>
      </c>
      <c r="P4" s="2" t="s">
        <v>92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 t="s">
        <v>91</v>
      </c>
      <c r="W4" s="2" t="s">
        <v>92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 t="s">
        <v>91</v>
      </c>
      <c r="AD4" s="2" t="s">
        <v>92</v>
      </c>
      <c r="AE4" s="2">
        <v>29</v>
      </c>
      <c r="AF4" s="2">
        <v>30</v>
      </c>
      <c r="AG4" s="2">
        <v>31</v>
      </c>
    </row>
    <row r="5" spans="1:33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5">
      <c r="A6" s="25" t="s">
        <v>43</v>
      </c>
      <c r="B6" s="26" t="s">
        <v>0</v>
      </c>
      <c r="C6" s="33">
        <v>0.0038</v>
      </c>
      <c r="D6" s="33">
        <v>0.0168</v>
      </c>
      <c r="E6" s="33">
        <v>-0.0033</v>
      </c>
      <c r="F6" s="33">
        <v>0.0161</v>
      </c>
      <c r="G6" s="33">
        <v>0.0293</v>
      </c>
      <c r="H6" s="19"/>
      <c r="I6" s="19"/>
      <c r="J6" s="33">
        <v>-0.0068</v>
      </c>
      <c r="K6" s="33">
        <v>0.0102</v>
      </c>
      <c r="L6" s="33">
        <v>-0.0126</v>
      </c>
      <c r="M6" s="33">
        <v>-0.0076</v>
      </c>
      <c r="N6" s="33">
        <v>-0.0077</v>
      </c>
      <c r="O6" s="51"/>
      <c r="P6" s="51"/>
      <c r="Q6" s="33">
        <v>0.0052</v>
      </c>
      <c r="R6" s="33">
        <v>0.024</v>
      </c>
      <c r="S6" s="33">
        <v>-0.0013</v>
      </c>
      <c r="T6" s="33">
        <v>-0.0069</v>
      </c>
      <c r="U6" s="33">
        <v>-0.0099</v>
      </c>
      <c r="V6" s="51"/>
      <c r="W6" s="51"/>
      <c r="X6" s="33">
        <v>0.0135</v>
      </c>
      <c r="Y6" s="33">
        <v>0.0277</v>
      </c>
      <c r="Z6" s="33">
        <v>-0.001</v>
      </c>
      <c r="AA6" s="33">
        <v>-0.0103</v>
      </c>
      <c r="AB6" s="33">
        <v>0.0089</v>
      </c>
      <c r="AC6" s="51"/>
      <c r="AD6" s="51"/>
      <c r="AE6" s="35">
        <v>0.02</v>
      </c>
      <c r="AF6" s="33">
        <v>-0.0002</v>
      </c>
      <c r="AG6" s="33">
        <v>0.0006</v>
      </c>
    </row>
    <row r="7" spans="1:33" ht="15">
      <c r="A7" s="25" t="s">
        <v>44</v>
      </c>
      <c r="B7" s="26" t="s">
        <v>1</v>
      </c>
      <c r="C7" s="33">
        <v>0.0265</v>
      </c>
      <c r="D7" s="33">
        <v>-0.0133</v>
      </c>
      <c r="E7" s="33">
        <v>-0.0048</v>
      </c>
      <c r="F7" s="33">
        <v>0.0026</v>
      </c>
      <c r="G7" s="33">
        <v>0.0161</v>
      </c>
      <c r="H7" s="19"/>
      <c r="I7" s="19"/>
      <c r="J7" s="33">
        <v>0.0044</v>
      </c>
      <c r="K7" s="33">
        <v>0.0128</v>
      </c>
      <c r="L7" s="33">
        <v>0.0072</v>
      </c>
      <c r="M7" s="33">
        <v>-0.0079</v>
      </c>
      <c r="N7" s="33">
        <v>-0.0091</v>
      </c>
      <c r="O7" s="51"/>
      <c r="P7" s="51"/>
      <c r="Q7" s="33">
        <v>-0.0077</v>
      </c>
      <c r="R7" s="33">
        <v>0.0272</v>
      </c>
      <c r="S7" s="33">
        <v>-0.0043</v>
      </c>
      <c r="T7" s="33">
        <v>0.0011</v>
      </c>
      <c r="U7" s="33">
        <v>-0.0201</v>
      </c>
      <c r="V7" s="51"/>
      <c r="W7" s="51"/>
      <c r="X7" s="33">
        <v>-0.0121</v>
      </c>
      <c r="Y7" s="33">
        <v>0.0052</v>
      </c>
      <c r="Z7" s="33">
        <v>-0.0133</v>
      </c>
      <c r="AA7" s="33">
        <v>-0.0094</v>
      </c>
      <c r="AB7" s="33">
        <v>0.033</v>
      </c>
      <c r="AC7" s="51"/>
      <c r="AD7" s="51"/>
      <c r="AE7" s="33">
        <v>0.0463</v>
      </c>
      <c r="AF7" s="33">
        <v>0.0074</v>
      </c>
      <c r="AG7" s="33">
        <v>0.0035</v>
      </c>
    </row>
    <row r="8" spans="1:33" ht="15">
      <c r="A8" s="25" t="s">
        <v>76</v>
      </c>
      <c r="B8" s="26" t="s">
        <v>2</v>
      </c>
      <c r="C8" s="33">
        <v>0.0152</v>
      </c>
      <c r="D8" s="33">
        <v>-0.0018</v>
      </c>
      <c r="E8" s="33">
        <v>0.0041</v>
      </c>
      <c r="F8" s="33">
        <v>0.0008</v>
      </c>
      <c r="G8" s="33">
        <v>0.0276</v>
      </c>
      <c r="H8" s="19"/>
      <c r="I8" s="19"/>
      <c r="J8" s="33">
        <v>0.0291</v>
      </c>
      <c r="K8" s="33">
        <v>0.0407</v>
      </c>
      <c r="L8" s="33">
        <v>0.0173</v>
      </c>
      <c r="M8" s="33">
        <v>0.0065</v>
      </c>
      <c r="N8" s="33">
        <v>-0.004</v>
      </c>
      <c r="O8" s="51"/>
      <c r="P8" s="51"/>
      <c r="Q8" s="33">
        <v>-0.0053</v>
      </c>
      <c r="R8" s="33">
        <v>0.0149</v>
      </c>
      <c r="S8" s="33">
        <v>-0.0142</v>
      </c>
      <c r="T8" s="33">
        <v>-0.0079</v>
      </c>
      <c r="U8" s="33">
        <v>-0.0097</v>
      </c>
      <c r="V8" s="51"/>
      <c r="W8" s="51"/>
      <c r="X8" s="33">
        <v>0.0014</v>
      </c>
      <c r="Y8" s="33">
        <v>0.0436</v>
      </c>
      <c r="Z8" s="33">
        <v>0.0094</v>
      </c>
      <c r="AA8" s="33">
        <v>-0.0187</v>
      </c>
      <c r="AB8" s="33">
        <v>0.0204</v>
      </c>
      <c r="AC8" s="51"/>
      <c r="AD8" s="51"/>
      <c r="AE8" s="33">
        <v>0.0402</v>
      </c>
      <c r="AF8" s="33">
        <v>-0.0139</v>
      </c>
      <c r="AG8" s="33">
        <v>0.005</v>
      </c>
    </row>
    <row r="9" spans="1:33" ht="15">
      <c r="A9" s="25" t="s">
        <v>45</v>
      </c>
      <c r="B9" s="26" t="s">
        <v>3</v>
      </c>
      <c r="C9" s="33">
        <v>0.0105</v>
      </c>
      <c r="D9" s="33">
        <v>-0.0029</v>
      </c>
      <c r="E9" s="33">
        <v>-0.0096</v>
      </c>
      <c r="F9" s="33">
        <v>0.0249</v>
      </c>
      <c r="G9" s="33">
        <v>0.0337</v>
      </c>
      <c r="H9" s="19"/>
      <c r="I9" s="19"/>
      <c r="J9" s="33">
        <v>0.0055</v>
      </c>
      <c r="K9" s="33">
        <v>0.0364</v>
      </c>
      <c r="L9" s="33">
        <v>0.0053</v>
      </c>
      <c r="M9" s="33">
        <v>-0.0086</v>
      </c>
      <c r="N9" s="33">
        <v>-0.0194</v>
      </c>
      <c r="O9" s="51"/>
      <c r="P9" s="51"/>
      <c r="Q9" s="33">
        <v>0.0018</v>
      </c>
      <c r="R9" s="33">
        <v>0.0261</v>
      </c>
      <c r="S9" s="33">
        <v>-0.004</v>
      </c>
      <c r="T9" s="33">
        <v>-0.0118</v>
      </c>
      <c r="U9" s="33">
        <v>-0.0134</v>
      </c>
      <c r="V9" s="51"/>
      <c r="W9" s="51"/>
      <c r="X9" s="33">
        <v>-0.0063</v>
      </c>
      <c r="Y9" s="33">
        <v>0.0254</v>
      </c>
      <c r="Z9" s="33">
        <v>0.0077</v>
      </c>
      <c r="AA9" s="33">
        <v>0.0005</v>
      </c>
      <c r="AB9" s="33">
        <v>0.0117</v>
      </c>
      <c r="AC9" s="51"/>
      <c r="AD9" s="51"/>
      <c r="AE9" s="33">
        <v>0.0604</v>
      </c>
      <c r="AF9" s="33">
        <v>-0.0008</v>
      </c>
      <c r="AG9" s="33">
        <v>0.0143</v>
      </c>
    </row>
    <row r="10" spans="1:33" ht="15">
      <c r="A10" s="25" t="s">
        <v>46</v>
      </c>
      <c r="B10" s="26" t="s">
        <v>42</v>
      </c>
      <c r="C10" s="33">
        <v>-0.0042</v>
      </c>
      <c r="D10" s="33">
        <v>0.008</v>
      </c>
      <c r="E10" s="33">
        <v>-0.0112</v>
      </c>
      <c r="F10" s="33">
        <v>-0.0229</v>
      </c>
      <c r="G10" s="33">
        <v>-0.0292</v>
      </c>
      <c r="H10" s="19"/>
      <c r="I10" s="19"/>
      <c r="J10" s="33">
        <v>-0.0171</v>
      </c>
      <c r="K10" s="33">
        <v>0.009</v>
      </c>
      <c r="L10" s="33">
        <v>0.0054</v>
      </c>
      <c r="M10" s="33">
        <v>-0.0041</v>
      </c>
      <c r="N10" s="33">
        <v>-0.0022</v>
      </c>
      <c r="O10" s="51"/>
      <c r="P10" s="51"/>
      <c r="Q10" s="33">
        <v>-0.0197</v>
      </c>
      <c r="R10" s="33">
        <v>0.0069</v>
      </c>
      <c r="S10" s="33">
        <v>0.0046</v>
      </c>
      <c r="T10" s="33">
        <v>0.0164</v>
      </c>
      <c r="U10" s="33">
        <v>-0.0385</v>
      </c>
      <c r="V10" s="51"/>
      <c r="W10" s="51"/>
      <c r="X10" s="33">
        <v>-0.0054</v>
      </c>
      <c r="Y10" s="33">
        <v>-0.0078</v>
      </c>
      <c r="Z10" s="33">
        <v>-0.0153</v>
      </c>
      <c r="AA10" s="33">
        <v>-0.0083</v>
      </c>
      <c r="AB10" s="33">
        <v>0.022</v>
      </c>
      <c r="AC10" s="51"/>
      <c r="AD10" s="51"/>
      <c r="AE10" s="33">
        <v>0.0038</v>
      </c>
      <c r="AF10" s="33">
        <v>-0.0263</v>
      </c>
      <c r="AG10" s="33">
        <v>0.0771</v>
      </c>
    </row>
    <row r="11" spans="1:33" ht="15">
      <c r="A11" s="25" t="s">
        <v>47</v>
      </c>
      <c r="B11" s="26" t="s">
        <v>4</v>
      </c>
      <c r="C11" s="33">
        <v>0.0305</v>
      </c>
      <c r="D11" s="33">
        <v>-0.0214</v>
      </c>
      <c r="E11" s="33">
        <v>-0.0202</v>
      </c>
      <c r="F11" s="33">
        <v>-0.0041</v>
      </c>
      <c r="G11" s="33">
        <v>-0.0178</v>
      </c>
      <c r="H11" s="19"/>
      <c r="I11" s="19"/>
      <c r="J11" s="33">
        <v>-0.0156</v>
      </c>
      <c r="K11" s="33">
        <v>0.0188</v>
      </c>
      <c r="L11" s="33">
        <v>0.0134</v>
      </c>
      <c r="M11" s="33">
        <v>0.0066</v>
      </c>
      <c r="N11" s="33">
        <v>-0.0197</v>
      </c>
      <c r="O11" s="51"/>
      <c r="P11" s="51"/>
      <c r="Q11" s="33">
        <v>-0.0166</v>
      </c>
      <c r="R11" s="33">
        <v>-0.003</v>
      </c>
      <c r="S11" s="33">
        <v>-0.0187</v>
      </c>
      <c r="T11" s="33">
        <v>-0.0048</v>
      </c>
      <c r="U11" s="33">
        <v>-0.0328</v>
      </c>
      <c r="V11" s="51"/>
      <c r="W11" s="51"/>
      <c r="X11" s="33">
        <v>0.0072</v>
      </c>
      <c r="Y11" s="33">
        <v>-0.0076</v>
      </c>
      <c r="Z11" s="33">
        <v>-0.004</v>
      </c>
      <c r="AA11" s="33">
        <v>-0.0041</v>
      </c>
      <c r="AB11" s="33">
        <v>0.0032</v>
      </c>
      <c r="AC11" s="51"/>
      <c r="AD11" s="51"/>
      <c r="AE11" s="33">
        <v>0.0149</v>
      </c>
      <c r="AF11" s="33">
        <v>-0.0018</v>
      </c>
      <c r="AG11" s="33">
        <v>0.0198</v>
      </c>
    </row>
    <row r="12" spans="1:33" ht="15">
      <c r="A12" s="25" t="s">
        <v>48</v>
      </c>
      <c r="B12" s="26" t="s">
        <v>5</v>
      </c>
      <c r="C12" s="33">
        <v>0.0041</v>
      </c>
      <c r="D12" s="33">
        <v>0.0102</v>
      </c>
      <c r="E12" s="33">
        <v>0.003</v>
      </c>
      <c r="F12" s="33">
        <v>-0.003</v>
      </c>
      <c r="G12" s="33">
        <v>-0.003</v>
      </c>
      <c r="H12" s="19"/>
      <c r="I12" s="19"/>
      <c r="J12" s="33">
        <v>-0.003</v>
      </c>
      <c r="K12" s="33">
        <v>0.026</v>
      </c>
      <c r="L12" s="33">
        <v>0.0069</v>
      </c>
      <c r="M12" s="33">
        <v>0.0097</v>
      </c>
      <c r="N12" s="33">
        <v>-0.025</v>
      </c>
      <c r="O12" s="51"/>
      <c r="P12" s="51"/>
      <c r="Q12" s="33">
        <v>-0.0039</v>
      </c>
      <c r="R12" s="33">
        <v>0.0207</v>
      </c>
      <c r="S12" s="33">
        <v>-0.0116</v>
      </c>
      <c r="T12" s="33">
        <v>-0.0019</v>
      </c>
      <c r="U12" s="33">
        <v>0.0445</v>
      </c>
      <c r="V12" s="51"/>
      <c r="W12" s="51"/>
      <c r="X12" s="33">
        <v>-0.0139</v>
      </c>
      <c r="Y12" s="33">
        <v>0.0093</v>
      </c>
      <c r="Z12" s="33">
        <v>-0.024</v>
      </c>
      <c r="AA12" s="33">
        <v>-0.0262</v>
      </c>
      <c r="AB12" s="33">
        <v>0.001</v>
      </c>
      <c r="AC12" s="51"/>
      <c r="AD12" s="51"/>
      <c r="AE12" s="33">
        <v>0.0038</v>
      </c>
      <c r="AF12" s="33">
        <v>-0.0047</v>
      </c>
      <c r="AG12" s="33">
        <v>-0.0009</v>
      </c>
    </row>
    <row r="13" spans="1:33" ht="15">
      <c r="A13" s="25" t="s">
        <v>49</v>
      </c>
      <c r="B13" s="26" t="s">
        <v>6</v>
      </c>
      <c r="C13" s="33">
        <v>0.0211</v>
      </c>
      <c r="D13" s="33">
        <v>-0.0085</v>
      </c>
      <c r="E13" s="33">
        <v>-0.0249</v>
      </c>
      <c r="F13" s="33">
        <v>-0.0131</v>
      </c>
      <c r="G13" s="33">
        <v>0.0075</v>
      </c>
      <c r="H13" s="19"/>
      <c r="I13" s="19"/>
      <c r="J13" s="33">
        <v>0.0383</v>
      </c>
      <c r="K13" s="33">
        <v>0.0178</v>
      </c>
      <c r="L13" s="33">
        <v>-0.0175</v>
      </c>
      <c r="M13" s="33">
        <v>-0.0231</v>
      </c>
      <c r="N13" s="33">
        <v>0.0043</v>
      </c>
      <c r="O13" s="51"/>
      <c r="P13" s="51"/>
      <c r="Q13" s="33">
        <v>-0.0222</v>
      </c>
      <c r="R13" s="33">
        <v>0.0037</v>
      </c>
      <c r="S13" s="33">
        <v>-0.011</v>
      </c>
      <c r="T13" s="33">
        <v>-0.0037</v>
      </c>
      <c r="U13" s="33">
        <v>0.013</v>
      </c>
      <c r="V13" s="51"/>
      <c r="W13" s="51"/>
      <c r="X13" s="33">
        <v>0.0031</v>
      </c>
      <c r="Y13" s="33">
        <v>0.0141</v>
      </c>
      <c r="Z13" s="33">
        <v>-0.0067</v>
      </c>
      <c r="AA13" s="33">
        <v>-0.0086</v>
      </c>
      <c r="AB13" s="33">
        <v>-0.0104</v>
      </c>
      <c r="AC13" s="51"/>
      <c r="AD13" s="51"/>
      <c r="AE13" s="33">
        <v>0.0211</v>
      </c>
      <c r="AF13" s="33">
        <v>-0.003</v>
      </c>
      <c r="AG13" s="33">
        <v>-0.0152</v>
      </c>
    </row>
    <row r="14" spans="1:33" ht="15">
      <c r="A14" s="25" t="s">
        <v>77</v>
      </c>
      <c r="B14" s="26" t="s">
        <v>7</v>
      </c>
      <c r="C14" s="33">
        <v>0.0116</v>
      </c>
      <c r="D14" s="33">
        <v>0.002</v>
      </c>
      <c r="E14" s="33">
        <v>0.0009</v>
      </c>
      <c r="F14" s="33">
        <v>0.0014</v>
      </c>
      <c r="G14" s="33">
        <v>0.019</v>
      </c>
      <c r="H14" s="19"/>
      <c r="I14" s="19"/>
      <c r="J14" s="33">
        <v>-0.005</v>
      </c>
      <c r="K14" s="33">
        <v>0.0246</v>
      </c>
      <c r="L14" s="33">
        <v>0.0134</v>
      </c>
      <c r="M14" s="33">
        <v>-0.0005</v>
      </c>
      <c r="N14" s="33">
        <v>-0.0019</v>
      </c>
      <c r="O14" s="51"/>
      <c r="P14" s="51"/>
      <c r="Q14" s="33">
        <v>-0.0086</v>
      </c>
      <c r="R14" s="33">
        <v>0.0125</v>
      </c>
      <c r="S14" s="33">
        <v>-0.0027</v>
      </c>
      <c r="T14" s="33">
        <v>-0.0038</v>
      </c>
      <c r="U14" s="33">
        <v>-0.0213</v>
      </c>
      <c r="V14" s="51"/>
      <c r="W14" s="51"/>
      <c r="X14" s="33">
        <v>0.0017</v>
      </c>
      <c r="Y14" s="33">
        <v>-0.0097</v>
      </c>
      <c r="Z14" s="33">
        <v>0.0056</v>
      </c>
      <c r="AA14" s="33">
        <v>-0.0244</v>
      </c>
      <c r="AB14" s="33">
        <v>-0.0153</v>
      </c>
      <c r="AC14" s="51"/>
      <c r="AD14" s="51"/>
      <c r="AE14" s="33">
        <v>0.013</v>
      </c>
      <c r="AF14" s="33">
        <v>-0.0032</v>
      </c>
      <c r="AG14" s="33">
        <v>0.0167</v>
      </c>
    </row>
    <row r="15" spans="1:33" ht="15">
      <c r="A15" s="25" t="s">
        <v>78</v>
      </c>
      <c r="B15" s="26" t="s">
        <v>8</v>
      </c>
      <c r="C15" s="33">
        <v>0.0476</v>
      </c>
      <c r="D15" s="33">
        <v>-0.0178</v>
      </c>
      <c r="E15" s="33">
        <v>0.0037</v>
      </c>
      <c r="F15" s="33">
        <v>-0.0192</v>
      </c>
      <c r="G15" s="33">
        <v>0.0583</v>
      </c>
      <c r="H15" s="19"/>
      <c r="I15" s="19"/>
      <c r="J15" s="33">
        <v>0.0108</v>
      </c>
      <c r="K15" s="33">
        <v>0.003</v>
      </c>
      <c r="L15" s="33">
        <v>0.0136</v>
      </c>
      <c r="M15" s="33">
        <v>0.0535</v>
      </c>
      <c r="N15" s="33">
        <v>-0.0287</v>
      </c>
      <c r="O15" s="51"/>
      <c r="P15" s="51"/>
      <c r="Q15" s="33">
        <v>-0.0329</v>
      </c>
      <c r="R15" s="33">
        <v>0.0238</v>
      </c>
      <c r="S15" s="33">
        <v>-0.0029</v>
      </c>
      <c r="T15" s="33">
        <v>-0.0189</v>
      </c>
      <c r="U15" s="33">
        <v>-0.0211</v>
      </c>
      <c r="V15" s="51"/>
      <c r="W15" s="51"/>
      <c r="X15" s="33">
        <v>0.0043</v>
      </c>
      <c r="Y15" s="33">
        <v>0.0196</v>
      </c>
      <c r="Z15" s="33">
        <v>-0.0012</v>
      </c>
      <c r="AA15" s="33">
        <v>-0.0073</v>
      </c>
      <c r="AB15" s="33">
        <v>-0.0024</v>
      </c>
      <c r="AC15" s="51"/>
      <c r="AD15" s="51"/>
      <c r="AE15" s="33">
        <v>0.0139</v>
      </c>
      <c r="AF15" s="33">
        <v>-0.0107</v>
      </c>
      <c r="AG15" s="33">
        <v>0.0042</v>
      </c>
    </row>
    <row r="16" spans="1:33" ht="15">
      <c r="A16" s="25" t="s">
        <v>50</v>
      </c>
      <c r="B16" s="26" t="s">
        <v>9</v>
      </c>
      <c r="C16" s="33">
        <v>-0.0253</v>
      </c>
      <c r="D16" s="33">
        <v>-0.0031</v>
      </c>
      <c r="E16" s="33">
        <v>0.0035</v>
      </c>
      <c r="F16" s="33">
        <v>-0.0058</v>
      </c>
      <c r="G16" s="33">
        <v>0.0212</v>
      </c>
      <c r="H16" s="19"/>
      <c r="I16" s="19"/>
      <c r="J16" s="33">
        <v>-0.0216</v>
      </c>
      <c r="K16" s="33">
        <v>-0.0101</v>
      </c>
      <c r="L16" s="33">
        <v>0.0149</v>
      </c>
      <c r="M16" s="33">
        <v>0.0019</v>
      </c>
      <c r="N16" s="33">
        <v>0.0008</v>
      </c>
      <c r="O16" s="51"/>
      <c r="P16" s="51"/>
      <c r="Q16" s="33">
        <v>-0.0173</v>
      </c>
      <c r="R16" s="33">
        <v>0.0584</v>
      </c>
      <c r="S16" s="33">
        <v>-0.0011</v>
      </c>
      <c r="T16" s="33">
        <v>0.0023</v>
      </c>
      <c r="U16" s="33">
        <v>0.006</v>
      </c>
      <c r="V16" s="51"/>
      <c r="W16" s="51"/>
      <c r="X16" s="33">
        <v>-0.0232</v>
      </c>
      <c r="Y16" s="33">
        <v>-0.0049</v>
      </c>
      <c r="Z16" s="33">
        <v>-0.0213</v>
      </c>
      <c r="AA16" s="33">
        <v>-0.0214</v>
      </c>
      <c r="AB16" s="33">
        <v>-0.0004</v>
      </c>
      <c r="AC16" s="51"/>
      <c r="AD16" s="51"/>
      <c r="AE16" s="33">
        <v>-0.012</v>
      </c>
      <c r="AF16" s="33">
        <v>-0.0368</v>
      </c>
      <c r="AG16" s="33">
        <v>0.0316</v>
      </c>
    </row>
    <row r="17" spans="1:33" ht="15">
      <c r="A17" s="25" t="s">
        <v>51</v>
      </c>
      <c r="B17" s="26" t="s">
        <v>10</v>
      </c>
      <c r="C17" s="33">
        <v>-0.0039</v>
      </c>
      <c r="D17" s="33">
        <v>0.0141</v>
      </c>
      <c r="E17" s="33">
        <v>-0.0008</v>
      </c>
      <c r="F17" s="33">
        <v>0.0039</v>
      </c>
      <c r="G17" s="33">
        <v>0.0023</v>
      </c>
      <c r="H17" s="19"/>
      <c r="I17" s="19"/>
      <c r="J17" s="33">
        <v>-0.0156</v>
      </c>
      <c r="K17" s="33">
        <v>0.004</v>
      </c>
      <c r="L17" s="33">
        <v>0.0166</v>
      </c>
      <c r="M17" s="33">
        <v>0.042</v>
      </c>
      <c r="N17" s="33">
        <v>-0.0045</v>
      </c>
      <c r="O17" s="51"/>
      <c r="P17" s="51"/>
      <c r="Q17" s="33">
        <v>-0.0023</v>
      </c>
      <c r="R17" s="33">
        <v>0.0068</v>
      </c>
      <c r="S17" s="33">
        <v>-0.0113</v>
      </c>
      <c r="T17" s="33">
        <v>0.012</v>
      </c>
      <c r="U17" s="33">
        <v>-0.0224</v>
      </c>
      <c r="V17" s="51"/>
      <c r="W17" s="51"/>
      <c r="X17" s="33">
        <v>0.0092</v>
      </c>
      <c r="Y17" s="33">
        <v>-0.0075</v>
      </c>
      <c r="Z17" s="33">
        <v>-0.0212</v>
      </c>
      <c r="AA17" s="33">
        <v>-0.0107</v>
      </c>
      <c r="AB17" s="33">
        <v>-0.0062</v>
      </c>
      <c r="AC17" s="51"/>
      <c r="AD17" s="51"/>
      <c r="AE17" s="33">
        <v>0.0069</v>
      </c>
      <c r="AF17" s="33">
        <v>-0.0061</v>
      </c>
      <c r="AG17" s="33">
        <v>0.0015</v>
      </c>
    </row>
    <row r="18" spans="1:33" ht="15">
      <c r="A18" s="25" t="s">
        <v>79</v>
      </c>
      <c r="B18" s="26" t="s">
        <v>11</v>
      </c>
      <c r="C18" s="33">
        <v>0.004</v>
      </c>
      <c r="D18" s="33">
        <v>-0.011</v>
      </c>
      <c r="E18" s="33">
        <v>0.0253</v>
      </c>
      <c r="F18" s="33">
        <v>-0.0016</v>
      </c>
      <c r="G18" s="33">
        <v>0.0099</v>
      </c>
      <c r="H18" s="19"/>
      <c r="I18" s="19"/>
      <c r="J18" s="33">
        <v>-0.0179</v>
      </c>
      <c r="K18" s="33">
        <v>0.0026</v>
      </c>
      <c r="L18" s="33">
        <v>0.0013</v>
      </c>
      <c r="M18" s="33">
        <v>-0.0098</v>
      </c>
      <c r="N18" s="33">
        <v>-0.0033</v>
      </c>
      <c r="O18" s="51"/>
      <c r="P18" s="51"/>
      <c r="Q18" s="33">
        <v>-0.0099</v>
      </c>
      <c r="R18" s="33">
        <v>0.0007</v>
      </c>
      <c r="S18" s="33">
        <v>0.011</v>
      </c>
      <c r="T18" s="33">
        <v>-0.0149</v>
      </c>
      <c r="U18" s="33">
        <v>-0.0151</v>
      </c>
      <c r="V18" s="51"/>
      <c r="W18" s="51"/>
      <c r="X18" s="33">
        <v>0.0044</v>
      </c>
      <c r="Y18" s="33">
        <v>0.0098</v>
      </c>
      <c r="Z18" s="33">
        <v>-0.006</v>
      </c>
      <c r="AA18" s="33">
        <v>-0.0157</v>
      </c>
      <c r="AB18" s="33">
        <v>0.0061</v>
      </c>
      <c r="AC18" s="51"/>
      <c r="AD18" s="51"/>
      <c r="AE18" s="35">
        <v>0</v>
      </c>
      <c r="AF18" s="33">
        <v>-0.0003</v>
      </c>
      <c r="AG18" s="33">
        <v>-0.0147</v>
      </c>
    </row>
    <row r="19" spans="1:33" ht="15">
      <c r="A19" s="25" t="s">
        <v>80</v>
      </c>
      <c r="B19" s="26" t="s">
        <v>12</v>
      </c>
      <c r="C19" s="33">
        <v>0.0215</v>
      </c>
      <c r="D19" s="33">
        <v>0.0017</v>
      </c>
      <c r="E19" s="33">
        <v>-0.0104</v>
      </c>
      <c r="F19" s="33">
        <v>-0.0253</v>
      </c>
      <c r="G19" s="33">
        <v>0.0182</v>
      </c>
      <c r="H19" s="19"/>
      <c r="I19" s="19"/>
      <c r="J19" s="33">
        <v>-0.0085</v>
      </c>
      <c r="K19" s="33">
        <v>0.0213</v>
      </c>
      <c r="L19" s="33">
        <v>0.0121</v>
      </c>
      <c r="M19" s="33">
        <v>-0.0021</v>
      </c>
      <c r="N19" s="33">
        <v>-0.0181</v>
      </c>
      <c r="O19" s="51"/>
      <c r="P19" s="51"/>
      <c r="Q19" s="33">
        <v>0.0067</v>
      </c>
      <c r="R19" s="33">
        <v>0.0083</v>
      </c>
      <c r="S19" s="35">
        <v>0</v>
      </c>
      <c r="T19" s="33">
        <v>-0.0058</v>
      </c>
      <c r="U19" s="33">
        <v>-0.0162</v>
      </c>
      <c r="V19" s="51"/>
      <c r="W19" s="51"/>
      <c r="X19" s="33">
        <v>0.0101</v>
      </c>
      <c r="Y19" s="33">
        <v>-0.0063</v>
      </c>
      <c r="Z19" s="33">
        <v>-0.0364</v>
      </c>
      <c r="AA19" s="33">
        <v>-0.0374</v>
      </c>
      <c r="AB19" s="33">
        <v>0.0172</v>
      </c>
      <c r="AC19" s="51"/>
      <c r="AD19" s="51"/>
      <c r="AE19" s="35">
        <v>0.02</v>
      </c>
      <c r="AF19" s="33">
        <v>0.0262</v>
      </c>
      <c r="AG19" s="33">
        <v>0.0294</v>
      </c>
    </row>
    <row r="20" spans="1:33" ht="15">
      <c r="A20" s="25" t="s">
        <v>52</v>
      </c>
      <c r="B20" s="26" t="s">
        <v>13</v>
      </c>
      <c r="C20" s="33">
        <v>0.0133</v>
      </c>
      <c r="D20" s="33">
        <v>-0.0031</v>
      </c>
      <c r="E20" s="33">
        <v>0.0128</v>
      </c>
      <c r="F20" s="33">
        <v>-0.0144</v>
      </c>
      <c r="G20" s="33">
        <v>-0.0058</v>
      </c>
      <c r="H20" s="19"/>
      <c r="I20" s="19"/>
      <c r="J20" s="33">
        <v>-0.0275</v>
      </c>
      <c r="K20" s="33">
        <v>0.0018</v>
      </c>
      <c r="L20" s="33">
        <v>0.0292</v>
      </c>
      <c r="M20" s="33">
        <v>0.0071</v>
      </c>
      <c r="N20" s="33">
        <v>-0.0101</v>
      </c>
      <c r="O20" s="51"/>
      <c r="P20" s="51"/>
      <c r="Q20" s="33">
        <v>-0.0261</v>
      </c>
      <c r="R20" s="33">
        <v>0.0131</v>
      </c>
      <c r="S20" s="33">
        <v>-0.0219</v>
      </c>
      <c r="T20" s="33">
        <v>0.0173</v>
      </c>
      <c r="U20" s="33">
        <v>-0.0153</v>
      </c>
      <c r="V20" s="51"/>
      <c r="W20" s="51"/>
      <c r="X20" s="33">
        <v>0.0014</v>
      </c>
      <c r="Y20" s="33">
        <v>-0.0183</v>
      </c>
      <c r="Z20" s="33">
        <v>-0.0037</v>
      </c>
      <c r="AA20" s="33">
        <v>-0.0089</v>
      </c>
      <c r="AB20" s="33">
        <v>-0.0009</v>
      </c>
      <c r="AC20" s="51"/>
      <c r="AD20" s="51"/>
      <c r="AE20" s="35">
        <v>-0.01</v>
      </c>
      <c r="AF20" s="33">
        <v>-0.0096</v>
      </c>
      <c r="AG20" s="33">
        <v>0.0155</v>
      </c>
    </row>
    <row r="21" spans="1:33" ht="15">
      <c r="A21" s="25" t="s">
        <v>53</v>
      </c>
      <c r="B21" s="26" t="s">
        <v>14</v>
      </c>
      <c r="C21" s="33">
        <v>0.0153</v>
      </c>
      <c r="D21" s="33">
        <v>0.0115</v>
      </c>
      <c r="E21" s="33">
        <v>-0.0106</v>
      </c>
      <c r="F21" s="33">
        <v>-0.0208</v>
      </c>
      <c r="G21" s="33">
        <v>0.0168</v>
      </c>
      <c r="H21" s="19"/>
      <c r="I21" s="19"/>
      <c r="J21" s="33">
        <v>-0.0094</v>
      </c>
      <c r="K21" s="33">
        <v>0.0036</v>
      </c>
      <c r="L21" s="33">
        <v>0.0229</v>
      </c>
      <c r="M21" s="33">
        <v>-0.0196</v>
      </c>
      <c r="N21" s="33">
        <v>-0.0344</v>
      </c>
      <c r="O21" s="51"/>
      <c r="P21" s="51"/>
      <c r="Q21" s="33">
        <v>-0.0297</v>
      </c>
      <c r="R21" s="33">
        <v>0.0315</v>
      </c>
      <c r="S21" s="33">
        <v>-0.0224</v>
      </c>
      <c r="T21" s="33">
        <v>0.0069</v>
      </c>
      <c r="U21" s="33">
        <v>-0.0245</v>
      </c>
      <c r="V21" s="51"/>
      <c r="W21" s="51"/>
      <c r="X21" s="35">
        <v>0</v>
      </c>
      <c r="Y21" s="33">
        <v>0.0008</v>
      </c>
      <c r="Z21" s="33">
        <v>0.0183</v>
      </c>
      <c r="AA21" s="33">
        <v>-0.0055</v>
      </c>
      <c r="AB21" s="33">
        <v>-0.0039</v>
      </c>
      <c r="AC21" s="51"/>
      <c r="AD21" s="51"/>
      <c r="AE21" s="33">
        <v>-0.0228</v>
      </c>
      <c r="AF21" s="33">
        <v>-0.0243</v>
      </c>
      <c r="AG21" s="33">
        <v>0.0199</v>
      </c>
    </row>
    <row r="22" spans="1:33" ht="15">
      <c r="A22" s="25" t="s">
        <v>54</v>
      </c>
      <c r="B22" s="26" t="s">
        <v>15</v>
      </c>
      <c r="C22" s="33">
        <v>0.0107</v>
      </c>
      <c r="D22" s="33">
        <v>-0.006</v>
      </c>
      <c r="E22" s="33">
        <v>-0.003</v>
      </c>
      <c r="F22" s="33">
        <v>-0.0083</v>
      </c>
      <c r="G22" s="33">
        <v>-0.0092</v>
      </c>
      <c r="H22" s="19"/>
      <c r="I22" s="19"/>
      <c r="J22" s="33">
        <v>-0.0255</v>
      </c>
      <c r="K22" s="33">
        <v>0.0238</v>
      </c>
      <c r="L22" s="33">
        <v>0.0566</v>
      </c>
      <c r="M22" s="35">
        <v>0</v>
      </c>
      <c r="N22" s="33">
        <v>-0.0263</v>
      </c>
      <c r="O22" s="51"/>
      <c r="P22" s="51"/>
      <c r="Q22" s="33">
        <v>-0.0358</v>
      </c>
      <c r="R22" s="33">
        <v>0.031</v>
      </c>
      <c r="S22" s="33">
        <v>0.003</v>
      </c>
      <c r="T22" s="33">
        <v>0.0105</v>
      </c>
      <c r="U22" s="33">
        <v>-0.0052</v>
      </c>
      <c r="V22" s="51"/>
      <c r="W22" s="51"/>
      <c r="X22" s="33">
        <v>0.0325</v>
      </c>
      <c r="Y22" s="33">
        <v>-0.0029</v>
      </c>
      <c r="Z22" s="33">
        <v>-0.0244</v>
      </c>
      <c r="AA22" s="33">
        <v>0.0129</v>
      </c>
      <c r="AB22" s="33">
        <v>-0.0112</v>
      </c>
      <c r="AC22" s="51"/>
      <c r="AD22" s="51"/>
      <c r="AE22" s="33">
        <v>-0.0247</v>
      </c>
      <c r="AF22" s="33">
        <v>-0.0523</v>
      </c>
      <c r="AG22" s="33">
        <v>0.0105</v>
      </c>
    </row>
    <row r="23" spans="1:33" ht="15">
      <c r="A23" s="25" t="s">
        <v>55</v>
      </c>
      <c r="B23" s="26" t="s">
        <v>16</v>
      </c>
      <c r="C23" s="33">
        <v>0.03</v>
      </c>
      <c r="D23" s="33">
        <v>0.0045</v>
      </c>
      <c r="E23" s="33">
        <v>-0.0207</v>
      </c>
      <c r="F23" s="33">
        <v>0.0068</v>
      </c>
      <c r="G23" s="33">
        <v>-0.0075</v>
      </c>
      <c r="H23" s="19"/>
      <c r="I23" s="19"/>
      <c r="J23" s="33">
        <v>-0.0053</v>
      </c>
      <c r="K23" s="33">
        <v>0.003</v>
      </c>
      <c r="L23" s="33">
        <v>0.0181</v>
      </c>
      <c r="M23" s="33">
        <v>0.0149</v>
      </c>
      <c r="N23" s="33">
        <v>0.0169</v>
      </c>
      <c r="O23" s="51"/>
      <c r="P23" s="51"/>
      <c r="Q23" s="33">
        <v>-0.0397</v>
      </c>
      <c r="R23" s="33">
        <v>0.025</v>
      </c>
      <c r="S23" s="33">
        <v>-0.0089</v>
      </c>
      <c r="T23" s="33">
        <v>0.0141</v>
      </c>
      <c r="U23" s="33">
        <v>-0.0264</v>
      </c>
      <c r="V23" s="51"/>
      <c r="W23" s="51"/>
      <c r="X23" s="33">
        <v>-0.0121</v>
      </c>
      <c r="Y23" s="33">
        <v>0.0038</v>
      </c>
      <c r="Z23" s="33">
        <v>-0.0245</v>
      </c>
      <c r="AA23" s="33">
        <v>0.0142</v>
      </c>
      <c r="AB23" s="33">
        <v>-0.0023</v>
      </c>
      <c r="AC23" s="51"/>
      <c r="AD23" s="51"/>
      <c r="AE23" s="33">
        <v>0.0391</v>
      </c>
      <c r="AF23" s="33">
        <v>-0.015</v>
      </c>
      <c r="AG23" s="33">
        <v>0.0015</v>
      </c>
    </row>
    <row r="24" spans="1:33" ht="15">
      <c r="A24" s="25" t="s">
        <v>56</v>
      </c>
      <c r="B24" s="26" t="s">
        <v>17</v>
      </c>
      <c r="C24" s="33">
        <v>-0.017</v>
      </c>
      <c r="D24" s="35">
        <v>0</v>
      </c>
      <c r="E24" s="33">
        <v>-0.0151</v>
      </c>
      <c r="F24" s="33">
        <v>-0.0311</v>
      </c>
      <c r="G24" s="33">
        <v>-0.0184</v>
      </c>
      <c r="H24" s="19"/>
      <c r="I24" s="19"/>
      <c r="J24" s="33">
        <v>0.0174</v>
      </c>
      <c r="K24" s="33">
        <v>0.029</v>
      </c>
      <c r="L24" s="33">
        <v>-0.0013</v>
      </c>
      <c r="M24" s="33">
        <v>0.0127</v>
      </c>
      <c r="N24" s="33">
        <v>0.0022</v>
      </c>
      <c r="O24" s="51"/>
      <c r="P24" s="51"/>
      <c r="Q24" s="33">
        <v>-0.0017</v>
      </c>
      <c r="R24" s="33">
        <v>-0.0337</v>
      </c>
      <c r="S24" s="33">
        <v>-0.022</v>
      </c>
      <c r="T24" s="33">
        <v>0.0147</v>
      </c>
      <c r="U24" s="33">
        <v>-0.0159</v>
      </c>
      <c r="V24" s="51"/>
      <c r="W24" s="51"/>
      <c r="X24" s="33">
        <v>0.011</v>
      </c>
      <c r="Y24" s="33">
        <v>0.0018</v>
      </c>
      <c r="Z24" s="33">
        <v>-0.0288</v>
      </c>
      <c r="AA24" s="33">
        <v>-0.012</v>
      </c>
      <c r="AB24" s="33">
        <v>-0.0051</v>
      </c>
      <c r="AC24" s="51"/>
      <c r="AD24" s="51"/>
      <c r="AE24" s="33">
        <v>0.016</v>
      </c>
      <c r="AF24" s="33">
        <v>-0.014</v>
      </c>
      <c r="AG24" s="33">
        <v>-0.0094</v>
      </c>
    </row>
    <row r="25" spans="1:33" ht="15">
      <c r="A25" s="25" t="s">
        <v>82</v>
      </c>
      <c r="B25" s="26" t="s">
        <v>18</v>
      </c>
      <c r="C25" s="33">
        <v>0.0277</v>
      </c>
      <c r="D25" s="33">
        <v>0.0171</v>
      </c>
      <c r="E25" s="33">
        <v>-0.0023</v>
      </c>
      <c r="F25" s="33">
        <v>0.0173</v>
      </c>
      <c r="G25" s="33">
        <v>0.0153</v>
      </c>
      <c r="H25" s="19"/>
      <c r="I25" s="19"/>
      <c r="J25" s="33">
        <v>-0.002</v>
      </c>
      <c r="K25" s="33">
        <v>-0.015</v>
      </c>
      <c r="L25" s="33">
        <v>-0.0037</v>
      </c>
      <c r="M25" s="33">
        <v>0.0119</v>
      </c>
      <c r="N25" s="33">
        <v>-0.0176</v>
      </c>
      <c r="O25" s="51"/>
      <c r="P25" s="51"/>
      <c r="Q25" s="33">
        <v>-0.0468</v>
      </c>
      <c r="R25" s="33">
        <v>0.0063</v>
      </c>
      <c r="S25" s="33">
        <v>-0.0114</v>
      </c>
      <c r="T25" s="33">
        <v>0.0203</v>
      </c>
      <c r="U25" s="33">
        <v>-0.016</v>
      </c>
      <c r="V25" s="51"/>
      <c r="W25" s="51"/>
      <c r="X25" s="33">
        <v>-0.005</v>
      </c>
      <c r="Y25" s="33">
        <v>0.0058</v>
      </c>
      <c r="Z25" s="33">
        <v>-0.0334</v>
      </c>
      <c r="AA25" s="33">
        <v>-0.0043</v>
      </c>
      <c r="AB25" s="33">
        <v>-0.0071</v>
      </c>
      <c r="AC25" s="51"/>
      <c r="AD25" s="51"/>
      <c r="AE25" s="33">
        <v>0.0224</v>
      </c>
      <c r="AF25" s="33">
        <v>-0.0016</v>
      </c>
      <c r="AG25" s="33">
        <v>0.0241</v>
      </c>
    </row>
    <row r="26" spans="1:33" ht="15">
      <c r="A26" s="25" t="s">
        <v>57</v>
      </c>
      <c r="B26" s="26" t="s">
        <v>19</v>
      </c>
      <c r="C26" s="33">
        <v>0.0415</v>
      </c>
      <c r="D26" s="33">
        <v>0.0363</v>
      </c>
      <c r="E26" s="33">
        <v>-0.0357</v>
      </c>
      <c r="F26" s="33">
        <v>-0.0017</v>
      </c>
      <c r="G26" s="33">
        <v>0.0073</v>
      </c>
      <c r="H26" s="19"/>
      <c r="I26" s="19"/>
      <c r="J26" s="33">
        <v>0.0231</v>
      </c>
      <c r="K26" s="33">
        <v>-0.0052</v>
      </c>
      <c r="L26" s="33">
        <v>-0.0036</v>
      </c>
      <c r="M26" s="33">
        <v>-0.005</v>
      </c>
      <c r="N26" s="33">
        <v>-0.0295</v>
      </c>
      <c r="O26" s="51"/>
      <c r="P26" s="51"/>
      <c r="Q26" s="33">
        <v>-0.0221</v>
      </c>
      <c r="R26" s="33">
        <v>0.0366</v>
      </c>
      <c r="S26" s="33">
        <v>-0.0112</v>
      </c>
      <c r="T26" s="33">
        <v>0.0005</v>
      </c>
      <c r="U26" s="33">
        <v>-0.0025</v>
      </c>
      <c r="V26" s="51"/>
      <c r="W26" s="51"/>
      <c r="X26" s="33">
        <v>-0.0054</v>
      </c>
      <c r="Y26" s="33">
        <v>0.0175</v>
      </c>
      <c r="Z26" s="33">
        <v>-0.0172</v>
      </c>
      <c r="AA26" s="33">
        <v>0.0133</v>
      </c>
      <c r="AB26" s="33">
        <v>-0.0259</v>
      </c>
      <c r="AC26" s="51"/>
      <c r="AD26" s="51"/>
      <c r="AE26" s="33">
        <v>0.0078</v>
      </c>
      <c r="AF26" s="33">
        <v>-0.0075</v>
      </c>
      <c r="AG26" s="33">
        <v>0.0272</v>
      </c>
    </row>
    <row r="27" spans="1:33" ht="15">
      <c r="A27" s="25" t="s">
        <v>58</v>
      </c>
      <c r="B27" s="26" t="s">
        <v>20</v>
      </c>
      <c r="C27" s="33">
        <v>0.0104</v>
      </c>
      <c r="D27" s="33">
        <v>0.0186</v>
      </c>
      <c r="E27" s="33">
        <v>0.0216</v>
      </c>
      <c r="F27" s="33">
        <v>-0.0047</v>
      </c>
      <c r="G27" s="33">
        <v>0.0166</v>
      </c>
      <c r="H27" s="19"/>
      <c r="I27" s="19"/>
      <c r="J27" s="33">
        <v>0.0004</v>
      </c>
      <c r="K27" s="33">
        <v>-0.0017</v>
      </c>
      <c r="L27" s="33">
        <v>-0.0079</v>
      </c>
      <c r="M27" s="33">
        <v>-0.0042</v>
      </c>
      <c r="N27" s="33">
        <v>-0.0165</v>
      </c>
      <c r="O27" s="51"/>
      <c r="P27" s="51"/>
      <c r="Q27" s="33">
        <v>0.0017</v>
      </c>
      <c r="R27" s="33">
        <v>0.0181</v>
      </c>
      <c r="S27" s="33">
        <v>-0.0169</v>
      </c>
      <c r="T27" s="33">
        <v>0.0274</v>
      </c>
      <c r="U27" s="33">
        <v>-0.0004</v>
      </c>
      <c r="V27" s="51"/>
      <c r="W27" s="51"/>
      <c r="X27" s="33">
        <v>-0.005</v>
      </c>
      <c r="Y27" s="33">
        <v>-0.0004</v>
      </c>
      <c r="Z27" s="33">
        <v>-0.0408</v>
      </c>
      <c r="AA27" s="33">
        <v>-0.0204</v>
      </c>
      <c r="AB27" s="33">
        <v>0.0285</v>
      </c>
      <c r="AC27" s="51"/>
      <c r="AD27" s="51"/>
      <c r="AE27" s="33">
        <v>0.0145</v>
      </c>
      <c r="AF27" s="33">
        <v>0.0109</v>
      </c>
      <c r="AG27" s="33">
        <v>-0.0022</v>
      </c>
    </row>
    <row r="28" spans="1:33" ht="15">
      <c r="A28" s="25" t="s">
        <v>59</v>
      </c>
      <c r="B28" s="26" t="s">
        <v>21</v>
      </c>
      <c r="C28" s="33">
        <v>0.0323</v>
      </c>
      <c r="D28" s="33">
        <v>-0.0136</v>
      </c>
      <c r="E28" s="33">
        <v>-0.0015</v>
      </c>
      <c r="F28" s="33">
        <v>0.0177</v>
      </c>
      <c r="G28" s="33">
        <v>0.0091</v>
      </c>
      <c r="H28" s="19"/>
      <c r="I28" s="19"/>
      <c r="J28" s="33">
        <v>-0.0289</v>
      </c>
      <c r="K28" s="33">
        <v>0.0015</v>
      </c>
      <c r="L28" s="33">
        <v>0.0212</v>
      </c>
      <c r="M28" s="33">
        <v>0.0004</v>
      </c>
      <c r="N28" s="33">
        <v>-0.0189</v>
      </c>
      <c r="O28" s="51"/>
      <c r="P28" s="51"/>
      <c r="Q28" s="33">
        <v>-0.013</v>
      </c>
      <c r="R28" s="33">
        <v>0.0134</v>
      </c>
      <c r="S28" s="35">
        <v>0</v>
      </c>
      <c r="T28" s="33">
        <v>0.0614</v>
      </c>
      <c r="U28" s="33">
        <v>0.0118</v>
      </c>
      <c r="V28" s="51"/>
      <c r="W28" s="51"/>
      <c r="X28" s="33">
        <v>0.0263</v>
      </c>
      <c r="Y28" s="33">
        <v>-0.0295</v>
      </c>
      <c r="Z28" s="33">
        <v>0.0296</v>
      </c>
      <c r="AA28" s="33">
        <v>0.0118</v>
      </c>
      <c r="AB28" s="35">
        <v>0</v>
      </c>
      <c r="AC28" s="51"/>
      <c r="AD28" s="51"/>
      <c r="AE28" s="33">
        <v>-0.0135</v>
      </c>
      <c r="AF28" s="33">
        <v>0.0243</v>
      </c>
      <c r="AG28" s="33">
        <v>0.0312</v>
      </c>
    </row>
    <row r="29" spans="1:33" ht="15">
      <c r="A29" s="25" t="s">
        <v>60</v>
      </c>
      <c r="B29" s="26" t="s">
        <v>22</v>
      </c>
      <c r="C29" s="33">
        <v>0.0169</v>
      </c>
      <c r="D29" s="33">
        <v>0.031</v>
      </c>
      <c r="E29" s="35">
        <v>0</v>
      </c>
      <c r="F29" s="33">
        <v>-0.0161</v>
      </c>
      <c r="G29" s="33">
        <v>-0.0024</v>
      </c>
      <c r="H29" s="19"/>
      <c r="I29" s="19"/>
      <c r="J29" s="33">
        <v>-0.0061</v>
      </c>
      <c r="K29" s="33">
        <v>0.0002</v>
      </c>
      <c r="L29" s="33">
        <v>0.0184</v>
      </c>
      <c r="M29" s="33">
        <v>0.0231</v>
      </c>
      <c r="N29" s="33">
        <v>-0.0185</v>
      </c>
      <c r="O29" s="51"/>
      <c r="P29" s="51"/>
      <c r="Q29" s="33">
        <v>-0.0108</v>
      </c>
      <c r="R29" s="33">
        <v>0.0002</v>
      </c>
      <c r="S29" s="33">
        <v>-0.0002</v>
      </c>
      <c r="T29" s="33">
        <v>-0.0167</v>
      </c>
      <c r="U29" s="33">
        <v>-0.0201</v>
      </c>
      <c r="V29" s="51"/>
      <c r="W29" s="51"/>
      <c r="X29" s="33">
        <v>0.0215</v>
      </c>
      <c r="Y29" s="33">
        <v>-0.0092</v>
      </c>
      <c r="Z29" s="33">
        <v>-0.029</v>
      </c>
      <c r="AA29" s="33">
        <v>-0.009</v>
      </c>
      <c r="AB29" s="33">
        <v>-0.0068</v>
      </c>
      <c r="AC29" s="51"/>
      <c r="AD29" s="51"/>
      <c r="AE29" s="33">
        <v>0.0239</v>
      </c>
      <c r="AF29" s="33">
        <v>0.005</v>
      </c>
      <c r="AG29" s="33">
        <v>-0.0093</v>
      </c>
    </row>
    <row r="30" spans="1:33" ht="15">
      <c r="A30" s="25" t="s">
        <v>61</v>
      </c>
      <c r="B30" s="26" t="s">
        <v>23</v>
      </c>
      <c r="C30" s="33">
        <v>0.0045</v>
      </c>
      <c r="D30" s="33">
        <v>-0.0062</v>
      </c>
      <c r="E30" s="33">
        <v>0.0027</v>
      </c>
      <c r="F30" s="33">
        <v>0.0025</v>
      </c>
      <c r="G30" s="33">
        <v>0.0042</v>
      </c>
      <c r="H30" s="19"/>
      <c r="I30" s="19"/>
      <c r="J30" s="33">
        <v>0.0002</v>
      </c>
      <c r="K30" s="33">
        <v>0.0018</v>
      </c>
      <c r="L30" s="33">
        <v>0.0023</v>
      </c>
      <c r="M30" s="33">
        <v>0.0009</v>
      </c>
      <c r="N30" s="33">
        <v>0.0002</v>
      </c>
      <c r="O30" s="51"/>
      <c r="P30" s="51"/>
      <c r="Q30" s="33">
        <v>0.0039</v>
      </c>
      <c r="R30" s="33">
        <v>0.0009</v>
      </c>
      <c r="S30" s="33">
        <v>0.001</v>
      </c>
      <c r="T30" s="33">
        <v>0.0007</v>
      </c>
      <c r="U30" s="33">
        <v>0.0005</v>
      </c>
      <c r="V30" s="51"/>
      <c r="W30" s="51"/>
      <c r="X30" s="33">
        <v>0.0016</v>
      </c>
      <c r="Y30" s="33">
        <v>0.0009</v>
      </c>
      <c r="Z30" s="33">
        <v>0.0007</v>
      </c>
      <c r="AA30" s="33">
        <v>0.0005</v>
      </c>
      <c r="AB30" s="33">
        <v>0.0047</v>
      </c>
      <c r="AC30" s="51"/>
      <c r="AD30" s="51"/>
      <c r="AE30" s="35">
        <v>0</v>
      </c>
      <c r="AF30" s="33">
        <v>0.0003</v>
      </c>
      <c r="AG30" s="33">
        <v>-0.0003</v>
      </c>
    </row>
    <row r="31" spans="1:33" ht="15">
      <c r="A31" s="25" t="s">
        <v>62</v>
      </c>
      <c r="B31" s="26" t="s">
        <v>24</v>
      </c>
      <c r="C31" s="33">
        <v>-0.0039</v>
      </c>
      <c r="D31" s="33">
        <v>0.0118</v>
      </c>
      <c r="E31" s="33">
        <v>0.0097</v>
      </c>
      <c r="F31" s="33">
        <v>0.0135</v>
      </c>
      <c r="G31" s="33">
        <v>0.0095</v>
      </c>
      <c r="H31" s="19"/>
      <c r="I31" s="19"/>
      <c r="J31" s="33">
        <v>-0.0132</v>
      </c>
      <c r="K31" s="33">
        <v>0.0172</v>
      </c>
      <c r="L31" s="33">
        <v>0.0112</v>
      </c>
      <c r="M31" s="33">
        <v>-0.0019</v>
      </c>
      <c r="N31" s="33">
        <v>-0.0204</v>
      </c>
      <c r="O31" s="51"/>
      <c r="P31" s="51"/>
      <c r="Q31" s="33">
        <v>-0.0094</v>
      </c>
      <c r="R31" s="33">
        <v>0.0058</v>
      </c>
      <c r="S31" s="33">
        <v>-0.0019</v>
      </c>
      <c r="T31" s="33">
        <v>-0.0115</v>
      </c>
      <c r="U31" s="33">
        <v>-0.0347</v>
      </c>
      <c r="V31" s="51"/>
      <c r="W31" s="51"/>
      <c r="X31" s="33">
        <v>0.006</v>
      </c>
      <c r="Y31" s="33">
        <v>-0.006</v>
      </c>
      <c r="Z31" s="33">
        <v>-0.012</v>
      </c>
      <c r="AA31" s="33">
        <v>-0.0113</v>
      </c>
      <c r="AB31" s="35">
        <v>0</v>
      </c>
      <c r="AC31" s="51"/>
      <c r="AD31" s="51"/>
      <c r="AE31" s="33">
        <v>0.0206</v>
      </c>
      <c r="AF31" s="33">
        <v>-0.001</v>
      </c>
      <c r="AG31" s="35">
        <v>0</v>
      </c>
    </row>
    <row r="32" spans="1:33" ht="15">
      <c r="A32" s="25" t="s">
        <v>63</v>
      </c>
      <c r="B32" s="26" t="s">
        <v>25</v>
      </c>
      <c r="C32" s="33">
        <v>-0.0022</v>
      </c>
      <c r="D32" s="33">
        <v>-0.0122</v>
      </c>
      <c r="E32" s="33">
        <v>0.0162</v>
      </c>
      <c r="F32" s="33">
        <v>-0.0175</v>
      </c>
      <c r="G32" s="33">
        <v>0.0039</v>
      </c>
      <c r="H32" s="19"/>
      <c r="I32" s="19"/>
      <c r="J32" s="33">
        <v>-0.0032</v>
      </c>
      <c r="K32" s="33">
        <v>0.0288</v>
      </c>
      <c r="L32" s="33">
        <v>0.0461</v>
      </c>
      <c r="M32" s="33">
        <v>-0.0091</v>
      </c>
      <c r="N32" s="33">
        <v>0.0006</v>
      </c>
      <c r="O32" s="51"/>
      <c r="P32" s="51"/>
      <c r="Q32" s="33">
        <v>0.0078</v>
      </c>
      <c r="R32" s="33">
        <v>0.0069</v>
      </c>
      <c r="S32" s="35">
        <v>0</v>
      </c>
      <c r="T32" s="33">
        <v>-0.0098</v>
      </c>
      <c r="U32" s="33">
        <v>-0.0313</v>
      </c>
      <c r="V32" s="51"/>
      <c r="W32" s="51"/>
      <c r="X32" s="33">
        <v>0.0012</v>
      </c>
      <c r="Y32" s="33">
        <v>-0.0209</v>
      </c>
      <c r="Z32" s="33">
        <v>0.006</v>
      </c>
      <c r="AA32" s="33">
        <v>-0.0166</v>
      </c>
      <c r="AB32" s="33">
        <v>-0.0038</v>
      </c>
      <c r="AC32" s="51"/>
      <c r="AD32" s="51"/>
      <c r="AE32" s="33">
        <v>0.0128</v>
      </c>
      <c r="AF32" s="33">
        <v>0.0105</v>
      </c>
      <c r="AG32" s="33">
        <v>-0.0035</v>
      </c>
    </row>
    <row r="33" spans="1:33" ht="15">
      <c r="A33" s="25" t="s">
        <v>64</v>
      </c>
      <c r="B33" s="26" t="s">
        <v>26</v>
      </c>
      <c r="C33" s="33">
        <v>-0.0043</v>
      </c>
      <c r="D33" s="33">
        <v>-0.0046</v>
      </c>
      <c r="E33" s="33">
        <v>0.0003</v>
      </c>
      <c r="F33" s="33">
        <v>-0.0051</v>
      </c>
      <c r="G33" s="33">
        <v>-0.0031</v>
      </c>
      <c r="H33" s="19"/>
      <c r="I33" s="19"/>
      <c r="J33" s="33">
        <v>-0.0003</v>
      </c>
      <c r="K33" s="33">
        <v>0.0054</v>
      </c>
      <c r="L33" s="33">
        <v>0.0288</v>
      </c>
      <c r="M33" s="33">
        <v>-0.0059</v>
      </c>
      <c r="N33" s="33">
        <v>-0.0154</v>
      </c>
      <c r="O33" s="51"/>
      <c r="P33" s="51"/>
      <c r="Q33" s="33">
        <v>0.0033</v>
      </c>
      <c r="R33" s="33">
        <v>-0.006</v>
      </c>
      <c r="S33" s="33">
        <v>-0.0073</v>
      </c>
      <c r="T33" s="33">
        <v>-0.0051</v>
      </c>
      <c r="U33" s="33">
        <v>-0.0161</v>
      </c>
      <c r="V33" s="51"/>
      <c r="W33" s="51"/>
      <c r="X33" s="33">
        <v>-0.0051</v>
      </c>
      <c r="Y33" s="33">
        <v>0.0015</v>
      </c>
      <c r="Z33" s="33">
        <v>-0.0172</v>
      </c>
      <c r="AA33" s="33">
        <v>-0.0118</v>
      </c>
      <c r="AB33" s="33">
        <v>0.0122</v>
      </c>
      <c r="AC33" s="51"/>
      <c r="AD33" s="51"/>
      <c r="AE33" s="33">
        <v>0.0055</v>
      </c>
      <c r="AF33" s="33">
        <v>-0.0041</v>
      </c>
      <c r="AG33" s="33">
        <v>0.0078</v>
      </c>
    </row>
    <row r="34" spans="1:33" ht="15">
      <c r="A34" s="25" t="s">
        <v>65</v>
      </c>
      <c r="B34" s="26" t="s">
        <v>27</v>
      </c>
      <c r="C34" s="33">
        <v>0.0016</v>
      </c>
      <c r="D34" s="33">
        <v>0.0145</v>
      </c>
      <c r="E34" s="35">
        <v>0</v>
      </c>
      <c r="F34" s="33">
        <v>0.0011</v>
      </c>
      <c r="G34" s="33">
        <v>0.0043</v>
      </c>
      <c r="H34" s="19"/>
      <c r="I34" s="19"/>
      <c r="J34" s="33">
        <v>-0.004</v>
      </c>
      <c r="K34" s="33">
        <v>0.0158</v>
      </c>
      <c r="L34" s="33">
        <v>0.0032</v>
      </c>
      <c r="M34" s="33">
        <v>0.005</v>
      </c>
      <c r="N34" s="33">
        <v>-0.0192</v>
      </c>
      <c r="O34" s="51"/>
      <c r="P34" s="51"/>
      <c r="Q34" s="33">
        <v>0.0056</v>
      </c>
      <c r="R34" s="33">
        <v>0.0074</v>
      </c>
      <c r="S34" s="35">
        <v>-0.01</v>
      </c>
      <c r="T34" s="33">
        <v>-0.0091</v>
      </c>
      <c r="U34" s="33">
        <v>-0.0094</v>
      </c>
      <c r="V34" s="51"/>
      <c r="W34" s="51"/>
      <c r="X34" s="33">
        <v>0.0138</v>
      </c>
      <c r="Y34" s="33">
        <v>-0.0133</v>
      </c>
      <c r="Z34" s="33">
        <v>-0.0231</v>
      </c>
      <c r="AA34" s="33">
        <v>0.0082</v>
      </c>
      <c r="AB34" s="33">
        <v>0.0146</v>
      </c>
      <c r="AC34" s="51"/>
      <c r="AD34" s="51"/>
      <c r="AE34" s="33">
        <v>0.0165</v>
      </c>
      <c r="AF34" s="33">
        <v>0.0071</v>
      </c>
      <c r="AG34" s="33">
        <v>0.0125</v>
      </c>
    </row>
    <row r="35" spans="1:33" ht="15">
      <c r="A35" s="25" t="s">
        <v>66</v>
      </c>
      <c r="B35" s="26" t="s">
        <v>28</v>
      </c>
      <c r="C35" s="33">
        <v>-0.0012</v>
      </c>
      <c r="D35" s="33">
        <v>0.009</v>
      </c>
      <c r="E35" s="33">
        <v>-0.0004</v>
      </c>
      <c r="F35" s="33">
        <v>0.0023</v>
      </c>
      <c r="G35" s="33">
        <v>0.0031</v>
      </c>
      <c r="H35" s="19"/>
      <c r="I35" s="19"/>
      <c r="J35" s="33">
        <v>-0.0077</v>
      </c>
      <c r="K35" s="33">
        <v>0.0074</v>
      </c>
      <c r="L35" s="33">
        <v>0.0004</v>
      </c>
      <c r="M35" s="33">
        <v>-0.0027</v>
      </c>
      <c r="N35" s="33">
        <v>-0.0031</v>
      </c>
      <c r="O35" s="51"/>
      <c r="P35" s="51"/>
      <c r="Q35" s="33">
        <v>-0.0035</v>
      </c>
      <c r="R35" s="33">
        <v>0.0078</v>
      </c>
      <c r="S35" s="33">
        <v>-0.0065</v>
      </c>
      <c r="T35" s="33">
        <v>0.0027</v>
      </c>
      <c r="U35" s="33">
        <v>-0.0174</v>
      </c>
      <c r="V35" s="51"/>
      <c r="W35" s="51"/>
      <c r="X35" s="33">
        <v>0.0012</v>
      </c>
      <c r="Y35" s="33">
        <v>-0.0188</v>
      </c>
      <c r="Z35" s="33">
        <v>-0.0123</v>
      </c>
      <c r="AA35" s="33">
        <v>0.0136</v>
      </c>
      <c r="AB35" s="33">
        <v>0.0043</v>
      </c>
      <c r="AC35" s="51"/>
      <c r="AD35" s="51"/>
      <c r="AE35" s="33">
        <v>0.009</v>
      </c>
      <c r="AF35" s="33">
        <v>0.0008</v>
      </c>
      <c r="AG35" s="33">
        <v>0.0159</v>
      </c>
    </row>
    <row r="36" spans="1:33" ht="15">
      <c r="A36" s="25" t="s">
        <v>67</v>
      </c>
      <c r="B36" s="26" t="s">
        <v>29</v>
      </c>
      <c r="C36" s="33">
        <v>0.0054</v>
      </c>
      <c r="D36" s="33">
        <v>-0.0133</v>
      </c>
      <c r="E36" s="33">
        <v>-0.0071</v>
      </c>
      <c r="F36" s="33">
        <v>0.001</v>
      </c>
      <c r="G36" s="33">
        <v>0.0136</v>
      </c>
      <c r="H36" s="19"/>
      <c r="I36" s="19"/>
      <c r="J36" s="33">
        <v>-0.0134</v>
      </c>
      <c r="K36" s="33">
        <v>0.0197</v>
      </c>
      <c r="L36" s="33">
        <v>0.0084</v>
      </c>
      <c r="M36" s="35">
        <v>0</v>
      </c>
      <c r="N36" s="33">
        <v>-0.0086</v>
      </c>
      <c r="O36" s="51"/>
      <c r="P36" s="51"/>
      <c r="Q36" s="33">
        <v>0.0087</v>
      </c>
      <c r="R36" s="33">
        <v>0.0077</v>
      </c>
      <c r="S36" s="33">
        <v>-0.0083</v>
      </c>
      <c r="T36" s="33">
        <v>-0.0086</v>
      </c>
      <c r="U36" s="33">
        <v>-0.0114</v>
      </c>
      <c r="V36" s="51"/>
      <c r="W36" s="51"/>
      <c r="X36" s="33">
        <v>0.0037</v>
      </c>
      <c r="Y36" s="33">
        <v>-0.0044</v>
      </c>
      <c r="Z36" s="33">
        <v>-0.0034</v>
      </c>
      <c r="AA36" s="33">
        <v>-0.002</v>
      </c>
      <c r="AB36" s="33">
        <v>0.0037</v>
      </c>
      <c r="AC36" s="51"/>
      <c r="AD36" s="51"/>
      <c r="AE36" s="33">
        <v>0.0102</v>
      </c>
      <c r="AF36" s="33">
        <v>-0.0003</v>
      </c>
      <c r="AG36" s="33">
        <v>0.0037</v>
      </c>
    </row>
    <row r="37" spans="1:33" ht="15">
      <c r="A37" s="25" t="s">
        <v>68</v>
      </c>
      <c r="B37" s="26" t="s">
        <v>30</v>
      </c>
      <c r="C37" s="33">
        <v>-0.0042</v>
      </c>
      <c r="D37" s="33">
        <v>-0.0066</v>
      </c>
      <c r="E37" s="35">
        <v>0.01</v>
      </c>
      <c r="F37" s="33">
        <v>0.016</v>
      </c>
      <c r="G37" s="33">
        <v>0.0092</v>
      </c>
      <c r="H37" s="19"/>
      <c r="I37" s="19"/>
      <c r="J37" s="33">
        <v>0.0096</v>
      </c>
      <c r="K37" s="33">
        <v>-0.0126</v>
      </c>
      <c r="L37" s="33">
        <v>0.0156</v>
      </c>
      <c r="M37" s="33">
        <v>-0.0158</v>
      </c>
      <c r="N37" s="33">
        <v>-0.0105</v>
      </c>
      <c r="O37" s="51"/>
      <c r="P37" s="51"/>
      <c r="Q37" s="33">
        <v>-0.0185</v>
      </c>
      <c r="R37" s="33">
        <v>0.008</v>
      </c>
      <c r="S37" s="33">
        <v>0.0071</v>
      </c>
      <c r="T37" s="33">
        <v>0.0098</v>
      </c>
      <c r="U37" s="33">
        <v>0.0014</v>
      </c>
      <c r="V37" s="51"/>
      <c r="W37" s="51"/>
      <c r="X37" s="33">
        <v>-0.0009</v>
      </c>
      <c r="Y37" s="33">
        <v>-0.0147</v>
      </c>
      <c r="Z37" s="33">
        <v>-0.0164</v>
      </c>
      <c r="AA37" s="33">
        <v>-0.0067</v>
      </c>
      <c r="AB37" s="33">
        <v>0.0086</v>
      </c>
      <c r="AC37" s="51"/>
      <c r="AD37" s="51"/>
      <c r="AE37" s="33">
        <v>0.0085</v>
      </c>
      <c r="AF37" s="33">
        <v>0.0273</v>
      </c>
      <c r="AG37" s="33">
        <v>0.0009</v>
      </c>
    </row>
    <row r="38" spans="1:33" ht="15">
      <c r="A38" s="25" t="s">
        <v>69</v>
      </c>
      <c r="B38" s="26" t="s">
        <v>31</v>
      </c>
      <c r="C38" s="33">
        <v>-0.0008</v>
      </c>
      <c r="D38" s="33">
        <v>0.0257</v>
      </c>
      <c r="E38" s="33">
        <v>0.0183</v>
      </c>
      <c r="F38" s="33">
        <v>-0.0281</v>
      </c>
      <c r="G38" s="33">
        <v>-0.0182</v>
      </c>
      <c r="H38" s="19"/>
      <c r="I38" s="19"/>
      <c r="J38" s="33">
        <v>-0.0156</v>
      </c>
      <c r="K38" s="33">
        <v>0.0092</v>
      </c>
      <c r="L38" s="33">
        <v>0.0101</v>
      </c>
      <c r="M38" s="33">
        <v>-0.0003</v>
      </c>
      <c r="N38" s="33">
        <v>-0.0033</v>
      </c>
      <c r="O38" s="51"/>
      <c r="P38" s="51"/>
      <c r="Q38" s="33">
        <v>-0.0133</v>
      </c>
      <c r="R38" s="33">
        <v>0.0025</v>
      </c>
      <c r="S38" s="33">
        <v>0.0067</v>
      </c>
      <c r="T38" s="33">
        <v>-0.0126</v>
      </c>
      <c r="U38" s="33">
        <v>-0.0155</v>
      </c>
      <c r="V38" s="51"/>
      <c r="W38" s="51"/>
      <c r="X38" s="33">
        <v>-0.0017</v>
      </c>
      <c r="Y38" s="33">
        <v>0.0108</v>
      </c>
      <c r="Z38" s="33">
        <v>-0.0069</v>
      </c>
      <c r="AA38" s="33">
        <v>-0.0034</v>
      </c>
      <c r="AB38" s="33">
        <v>-0.0017</v>
      </c>
      <c r="AC38" s="51"/>
      <c r="AD38" s="51"/>
      <c r="AE38" s="33">
        <v>-0.0136</v>
      </c>
      <c r="AF38" s="33">
        <v>-0.0121</v>
      </c>
      <c r="AG38" s="33">
        <v>0.0312</v>
      </c>
    </row>
    <row r="39" spans="1:33" ht="15">
      <c r="A39" s="25" t="s">
        <v>70</v>
      </c>
      <c r="B39" s="26" t="s">
        <v>32</v>
      </c>
      <c r="C39" s="33">
        <v>0.0025</v>
      </c>
      <c r="D39" s="33">
        <v>0.0157</v>
      </c>
      <c r="E39" s="33">
        <v>0.0028</v>
      </c>
      <c r="F39" s="33">
        <v>-0.0124</v>
      </c>
      <c r="G39" s="33">
        <v>-0.0175</v>
      </c>
      <c r="H39" s="19"/>
      <c r="I39" s="19"/>
      <c r="J39" s="33">
        <v>-0.0013</v>
      </c>
      <c r="K39" s="33">
        <v>-0.003</v>
      </c>
      <c r="L39" s="33">
        <v>0.005</v>
      </c>
      <c r="M39" s="33">
        <v>-0.0088</v>
      </c>
      <c r="N39" s="33">
        <v>-0.0028</v>
      </c>
      <c r="O39" s="51"/>
      <c r="P39" s="51"/>
      <c r="Q39" s="33">
        <v>-0.0094</v>
      </c>
      <c r="R39" s="33">
        <v>0.0176</v>
      </c>
      <c r="S39" s="33">
        <v>0.0088</v>
      </c>
      <c r="T39" s="33">
        <v>0.0018</v>
      </c>
      <c r="U39" s="33">
        <v>-0.0106</v>
      </c>
      <c r="V39" s="51"/>
      <c r="W39" s="51"/>
      <c r="X39" s="33">
        <v>-0.0047</v>
      </c>
      <c r="Y39" s="33">
        <v>-0.0067</v>
      </c>
      <c r="Z39" s="33">
        <v>-0.0042</v>
      </c>
      <c r="AA39" s="33">
        <v>0.0043</v>
      </c>
      <c r="AB39" s="33">
        <v>0.011</v>
      </c>
      <c r="AC39" s="51"/>
      <c r="AD39" s="51"/>
      <c r="AE39" s="33">
        <v>0.0042</v>
      </c>
      <c r="AF39" s="33">
        <v>0.0033</v>
      </c>
      <c r="AG39" s="33">
        <v>-0.0145</v>
      </c>
    </row>
    <row r="40" spans="1:33" ht="15">
      <c r="A40" s="25" t="s">
        <v>71</v>
      </c>
      <c r="B40" s="26" t="s">
        <v>33</v>
      </c>
      <c r="C40" s="33">
        <v>0.0132</v>
      </c>
      <c r="D40" s="33">
        <v>0.0011</v>
      </c>
      <c r="E40" s="33">
        <v>0.0229</v>
      </c>
      <c r="F40" s="33">
        <v>0.0191</v>
      </c>
      <c r="G40" s="33">
        <v>-0.0094</v>
      </c>
      <c r="H40" s="19"/>
      <c r="I40" s="19"/>
      <c r="J40" s="33">
        <v>0.0116</v>
      </c>
      <c r="K40" s="33">
        <v>-0.0093</v>
      </c>
      <c r="L40" s="33">
        <v>-0.0281</v>
      </c>
      <c r="M40" s="33">
        <v>-0.0118</v>
      </c>
      <c r="N40" s="33">
        <v>-0.034</v>
      </c>
      <c r="O40" s="51"/>
      <c r="P40" s="51"/>
      <c r="Q40" s="33">
        <v>-0.0103</v>
      </c>
      <c r="R40" s="33">
        <v>0.007</v>
      </c>
      <c r="S40" s="33">
        <v>-0.0395</v>
      </c>
      <c r="T40" s="33">
        <v>0.0134</v>
      </c>
      <c r="U40" s="33">
        <v>-0.0522</v>
      </c>
      <c r="V40" s="51"/>
      <c r="W40" s="51"/>
      <c r="X40" s="35">
        <v>0.05</v>
      </c>
      <c r="Y40" s="33">
        <v>-0.0184</v>
      </c>
      <c r="Z40" s="33">
        <v>0.0025</v>
      </c>
      <c r="AA40" s="33">
        <v>-0.0199</v>
      </c>
      <c r="AB40" s="33">
        <v>-0.0407</v>
      </c>
      <c r="AC40" s="51"/>
      <c r="AD40" s="51"/>
      <c r="AE40" s="33">
        <v>0.0427</v>
      </c>
      <c r="AF40" s="33">
        <v>-0.0166</v>
      </c>
      <c r="AG40" s="33">
        <v>0.0338</v>
      </c>
    </row>
    <row r="41" spans="1:33" ht="15">
      <c r="A41" s="25" t="s">
        <v>81</v>
      </c>
      <c r="B41" s="26" t="s">
        <v>34</v>
      </c>
      <c r="C41" s="33">
        <v>0.0113</v>
      </c>
      <c r="D41" s="33">
        <v>-0.0047</v>
      </c>
      <c r="E41" s="33">
        <v>0.0092</v>
      </c>
      <c r="F41" s="33">
        <v>-0.0007</v>
      </c>
      <c r="G41" s="33">
        <v>0.0002</v>
      </c>
      <c r="H41" s="19"/>
      <c r="I41" s="19"/>
      <c r="J41" s="33">
        <v>-0.0134</v>
      </c>
      <c r="K41" s="33">
        <v>0.0109</v>
      </c>
      <c r="L41" s="33">
        <v>-0.0029</v>
      </c>
      <c r="M41" s="33">
        <v>-0.0068</v>
      </c>
      <c r="N41" s="33">
        <v>-0.005</v>
      </c>
      <c r="O41" s="51"/>
      <c r="P41" s="51"/>
      <c r="Q41" s="33">
        <v>-0.0052</v>
      </c>
      <c r="R41" s="33">
        <v>0.0066</v>
      </c>
      <c r="S41" s="33">
        <v>0.0103</v>
      </c>
      <c r="T41" s="33">
        <v>-0.007</v>
      </c>
      <c r="U41" s="33">
        <v>-0.0056</v>
      </c>
      <c r="V41" s="51"/>
      <c r="W41" s="51"/>
      <c r="X41" s="33">
        <v>0.0056</v>
      </c>
      <c r="Y41" s="33">
        <v>0.002</v>
      </c>
      <c r="Z41" s="33">
        <v>-0.0101</v>
      </c>
      <c r="AA41" s="33">
        <v>-0.0142</v>
      </c>
      <c r="AB41" s="33">
        <v>0.007</v>
      </c>
      <c r="AC41" s="51"/>
      <c r="AD41" s="51"/>
      <c r="AE41" s="33">
        <v>0.0344</v>
      </c>
      <c r="AF41" s="33">
        <v>0.0322</v>
      </c>
      <c r="AG41" s="33">
        <v>-0.0008</v>
      </c>
    </row>
    <row r="42" spans="1:33" ht="15">
      <c r="A42" s="25" t="s">
        <v>72</v>
      </c>
      <c r="B42" s="26" t="s">
        <v>35</v>
      </c>
      <c r="C42" s="33">
        <v>0.033</v>
      </c>
      <c r="D42" s="33">
        <v>0.008</v>
      </c>
      <c r="E42" s="33">
        <v>0.0191</v>
      </c>
      <c r="F42" s="33">
        <v>0.0052</v>
      </c>
      <c r="G42" s="33">
        <v>-0.0017</v>
      </c>
      <c r="H42" s="19"/>
      <c r="I42" s="19"/>
      <c r="J42" s="33">
        <v>-0.0215</v>
      </c>
      <c r="K42" s="33">
        <v>-0.0044</v>
      </c>
      <c r="L42" s="33">
        <v>0.0076</v>
      </c>
      <c r="M42" s="33">
        <v>0.0044</v>
      </c>
      <c r="N42" s="33">
        <v>-0.0116</v>
      </c>
      <c r="O42" s="51"/>
      <c r="P42" s="51"/>
      <c r="Q42" s="33">
        <v>0.0056</v>
      </c>
      <c r="R42" s="33">
        <v>0.0075</v>
      </c>
      <c r="S42" s="33">
        <v>0.0179</v>
      </c>
      <c r="T42" s="33">
        <v>-0.0145</v>
      </c>
      <c r="U42" s="33">
        <v>0.0043</v>
      </c>
      <c r="V42" s="51"/>
      <c r="W42" s="51"/>
      <c r="X42" s="33">
        <v>0.0134</v>
      </c>
      <c r="Y42" s="33">
        <v>-0.0014</v>
      </c>
      <c r="Z42" s="33">
        <v>-0.0062</v>
      </c>
      <c r="AA42" s="33">
        <v>0.0051</v>
      </c>
      <c r="AB42" s="33">
        <v>0.0178</v>
      </c>
      <c r="AC42" s="51"/>
      <c r="AD42" s="51"/>
      <c r="AE42" s="33">
        <v>0.0053</v>
      </c>
      <c r="AF42" s="33">
        <v>-0.0047</v>
      </c>
      <c r="AG42" s="33">
        <v>0.0025</v>
      </c>
    </row>
    <row r="43" spans="1:33" ht="15">
      <c r="A43" s="25" t="s">
        <v>73</v>
      </c>
      <c r="B43" s="26" t="s">
        <v>36</v>
      </c>
      <c r="C43" s="33">
        <v>0.0147</v>
      </c>
      <c r="D43" s="33">
        <v>0.0124</v>
      </c>
      <c r="E43" s="33">
        <v>-0.0142</v>
      </c>
      <c r="F43" s="33">
        <v>0.0227</v>
      </c>
      <c r="G43" s="33">
        <v>0.0061</v>
      </c>
      <c r="H43" s="19"/>
      <c r="I43" s="19"/>
      <c r="J43" s="33">
        <v>-0.0101</v>
      </c>
      <c r="K43" s="33">
        <v>0.0567</v>
      </c>
      <c r="L43" s="33">
        <v>-0.0154</v>
      </c>
      <c r="M43" s="33">
        <v>0.0273</v>
      </c>
      <c r="N43" s="33">
        <v>-0.0152</v>
      </c>
      <c r="O43" s="51"/>
      <c r="P43" s="51"/>
      <c r="Q43" s="33">
        <v>-0.0058</v>
      </c>
      <c r="R43" s="33">
        <v>0.0117</v>
      </c>
      <c r="S43" s="33">
        <v>0.0231</v>
      </c>
      <c r="T43" s="33">
        <v>0.0452</v>
      </c>
      <c r="U43" s="33">
        <v>0.0198</v>
      </c>
      <c r="V43" s="51"/>
      <c r="W43" s="51"/>
      <c r="X43" s="33">
        <v>-0.0451</v>
      </c>
      <c r="Y43" s="33">
        <v>0.0018</v>
      </c>
      <c r="Z43" s="33">
        <v>0.0036</v>
      </c>
      <c r="AA43" s="33">
        <v>-0.0418</v>
      </c>
      <c r="AB43" s="33">
        <v>0.0132</v>
      </c>
      <c r="AC43" s="51"/>
      <c r="AD43" s="51"/>
      <c r="AE43" s="35">
        <v>0</v>
      </c>
      <c r="AF43" s="33">
        <v>-0.0038</v>
      </c>
      <c r="AG43" s="33">
        <v>0.0377</v>
      </c>
    </row>
    <row r="44" spans="1:33" ht="15">
      <c r="A44" s="25" t="s">
        <v>74</v>
      </c>
      <c r="B44" s="26" t="s">
        <v>37</v>
      </c>
      <c r="C44" s="33">
        <v>0.0435</v>
      </c>
      <c r="D44" s="33">
        <v>0.0418</v>
      </c>
      <c r="E44" s="33">
        <v>0.0511</v>
      </c>
      <c r="F44" s="33">
        <v>0.0051</v>
      </c>
      <c r="G44" s="33">
        <v>0.0302</v>
      </c>
      <c r="H44" s="19"/>
      <c r="I44" s="19"/>
      <c r="J44" s="33">
        <v>-0.0249</v>
      </c>
      <c r="K44" s="33">
        <v>0.0498</v>
      </c>
      <c r="L44" s="33">
        <v>-0.0316</v>
      </c>
      <c r="M44" s="33">
        <v>-0.0014</v>
      </c>
      <c r="N44" s="33">
        <v>-0.0141</v>
      </c>
      <c r="O44" s="51"/>
      <c r="P44" s="51"/>
      <c r="Q44" s="33">
        <v>-0.0041</v>
      </c>
      <c r="R44" s="33">
        <v>0.007</v>
      </c>
      <c r="S44" s="33">
        <v>0.062</v>
      </c>
      <c r="T44" s="33">
        <v>0.048</v>
      </c>
      <c r="U44" s="33">
        <v>-0.0125</v>
      </c>
      <c r="V44" s="51"/>
      <c r="W44" s="51"/>
      <c r="X44" s="33">
        <v>-0.0296</v>
      </c>
      <c r="Y44" s="33">
        <v>0.0215</v>
      </c>
      <c r="Z44" s="33">
        <v>-0.0168</v>
      </c>
      <c r="AA44" s="33">
        <v>-0.0313</v>
      </c>
      <c r="AB44" s="33">
        <v>0.039</v>
      </c>
      <c r="AC44" s="51"/>
      <c r="AD44" s="51"/>
      <c r="AE44" s="33">
        <v>-0.0083</v>
      </c>
      <c r="AF44" s="33">
        <v>-0.0013</v>
      </c>
      <c r="AG44" s="33">
        <v>0.0209</v>
      </c>
    </row>
    <row r="45" spans="1:33" ht="15">
      <c r="A45" s="25" t="s">
        <v>75</v>
      </c>
      <c r="B45" s="26" t="s">
        <v>38</v>
      </c>
      <c r="C45" s="33">
        <v>0.0112</v>
      </c>
      <c r="D45" s="33">
        <v>0.0059</v>
      </c>
      <c r="E45" s="33">
        <v>-0.0156</v>
      </c>
      <c r="F45" s="33">
        <v>0.0053</v>
      </c>
      <c r="G45" s="33">
        <v>-0.0055</v>
      </c>
      <c r="H45" s="19"/>
      <c r="I45" s="19"/>
      <c r="J45" s="33">
        <v>-0.0013</v>
      </c>
      <c r="K45" s="33">
        <v>0.0057</v>
      </c>
      <c r="L45" s="33">
        <v>0.0258</v>
      </c>
      <c r="M45" s="33">
        <v>0.0275</v>
      </c>
      <c r="N45" s="33">
        <v>-0.0184</v>
      </c>
      <c r="O45" s="51"/>
      <c r="P45" s="51"/>
      <c r="Q45" s="33">
        <v>-0.0066</v>
      </c>
      <c r="R45" s="33">
        <v>-0.0109</v>
      </c>
      <c r="S45" s="33">
        <v>0.016</v>
      </c>
      <c r="T45" s="33">
        <v>0.0142</v>
      </c>
      <c r="U45" s="33">
        <v>-0.0085</v>
      </c>
      <c r="V45" s="51"/>
      <c r="W45" s="51"/>
      <c r="X45" s="33">
        <v>-0.0029</v>
      </c>
      <c r="Y45" s="33">
        <v>-0.0029</v>
      </c>
      <c r="Z45" s="33">
        <v>-0.0122</v>
      </c>
      <c r="AA45" s="33">
        <v>0.0082</v>
      </c>
      <c r="AB45" s="33">
        <v>0.0037</v>
      </c>
      <c r="AC45" s="51"/>
      <c r="AD45" s="51"/>
      <c r="AE45" s="33">
        <v>0.004</v>
      </c>
      <c r="AF45" s="33">
        <v>-0.0064</v>
      </c>
      <c r="AG45" s="33">
        <v>0.0049</v>
      </c>
    </row>
    <row r="46" spans="1:33" ht="15">
      <c r="A46" s="76" t="s">
        <v>87</v>
      </c>
      <c r="B46" s="78"/>
      <c r="C46" s="34">
        <f>SUM(C6:C45)</f>
        <v>0.4684</v>
      </c>
      <c r="D46" s="36">
        <f>SUM(D6:D45)</f>
        <v>0.1676</v>
      </c>
      <c r="E46" s="34">
        <f>SUM(E6:E45)</f>
        <v>0.025799999999999993</v>
      </c>
      <c r="F46" s="34">
        <f>SUM(F6:F45)</f>
        <v>-0.0706</v>
      </c>
      <c r="G46" s="34">
        <f>SUM(G6:G45)</f>
        <v>0.24379999999999993</v>
      </c>
      <c r="H46" s="20"/>
      <c r="I46" s="20"/>
      <c r="J46" s="34">
        <f>SUM(J6:J45)</f>
        <v>-0.19529999999999997</v>
      </c>
      <c r="K46" s="34">
        <f>SUM(K6:K45)</f>
        <v>0.45720000000000005</v>
      </c>
      <c r="L46" s="34">
        <f>SUM(L6:L45)</f>
        <v>0.3337</v>
      </c>
      <c r="M46" s="7">
        <f>SUM(M6:M45)</f>
        <v>0.09840000000000003</v>
      </c>
      <c r="N46" s="7">
        <f>SUM(N6:N45)</f>
        <v>-0.4720000000000001</v>
      </c>
      <c r="O46" s="52"/>
      <c r="P46" s="52"/>
      <c r="Q46" s="7">
        <f>SUM(Q6:Q45)</f>
        <v>-0.4079</v>
      </c>
      <c r="R46" s="7">
        <f>SUM(R6:R45)</f>
        <v>0.4600000000000001</v>
      </c>
      <c r="S46" s="7">
        <f>SUM(S6:S45)</f>
        <v>-0.10000000000000002</v>
      </c>
      <c r="T46" s="7">
        <f>SUM(T6:T45)</f>
        <v>0.1654</v>
      </c>
      <c r="U46" s="34">
        <f>SUM(U6:U45)</f>
        <v>-0.4707000000000002</v>
      </c>
      <c r="V46" s="52"/>
      <c r="W46" s="52"/>
      <c r="X46" s="7">
        <f>SUM(X6:X45)</f>
        <v>0.06570000000000004</v>
      </c>
      <c r="Y46" s="34">
        <f>SUM(Y6:Y45)</f>
        <v>0.011299999999999987</v>
      </c>
      <c r="Z46" s="34">
        <f>SUM(Z6:Z45)</f>
        <v>-0.40959999999999996</v>
      </c>
      <c r="AA46" s="7">
        <f>SUM(AA6:AA45)</f>
        <v>-0.329</v>
      </c>
      <c r="AB46" s="34">
        <f>SUM(AB6:AB45)</f>
        <v>0.1477</v>
      </c>
      <c r="AC46" s="52"/>
      <c r="AD46" s="52"/>
      <c r="AE46" s="7">
        <f>SUM(AE6:AE45)</f>
        <v>0.45679999999999993</v>
      </c>
      <c r="AF46" s="34">
        <f>SUM(AF6:AF45)</f>
        <v>-0.12710000000000002</v>
      </c>
      <c r="AG46" s="7">
        <f>SUM(AG6:AG45)</f>
        <v>0.43460000000000004</v>
      </c>
    </row>
    <row r="47" spans="1:33" ht="15">
      <c r="A47" s="48"/>
      <c r="B47" s="4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15">
      <c r="A48" s="48"/>
      <c r="B48" s="4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15">
      <c r="A49" s="48"/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15">
      <c r="A50" s="48"/>
      <c r="B50" s="4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15">
      <c r="A51" s="48"/>
      <c r="B51" s="48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15">
      <c r="A52" s="48"/>
      <c r="B52" s="48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</sheetData>
  <sheetProtection/>
  <mergeCells count="4">
    <mergeCell ref="A2:AG2"/>
    <mergeCell ref="A1:AG1"/>
    <mergeCell ref="A5:AG5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O1">
      <selection activeCell="AC9" sqref="AC9"/>
    </sheetView>
  </sheetViews>
  <sheetFormatPr defaultColWidth="9.140625" defaultRowHeight="15"/>
  <cols>
    <col min="1" max="1" width="25.421875" style="0" customWidth="1"/>
    <col min="19" max="19" width="8.7109375" style="0" customWidth="1"/>
  </cols>
  <sheetData>
    <row r="1" spans="1:33" ht="18.75">
      <c r="A1" s="88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33" ht="15">
      <c r="A2" s="85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</row>
    <row r="3" spans="1:33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</row>
    <row r="4" spans="1:33" ht="15">
      <c r="A4" s="2" t="s">
        <v>83</v>
      </c>
      <c r="B4" s="2" t="s">
        <v>39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 t="s">
        <v>91</v>
      </c>
      <c r="I4" s="2" t="s">
        <v>92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 t="s">
        <v>91</v>
      </c>
      <c r="P4" s="2" t="s">
        <v>92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 t="s">
        <v>91</v>
      </c>
      <c r="W4" s="2" t="s">
        <v>92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 t="s">
        <v>91</v>
      </c>
      <c r="AD4" s="2" t="s">
        <v>92</v>
      </c>
      <c r="AE4" s="2">
        <v>29</v>
      </c>
      <c r="AF4" s="2">
        <v>30</v>
      </c>
      <c r="AG4" s="2">
        <v>31</v>
      </c>
    </row>
    <row r="5" spans="1:33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5">
      <c r="A6" s="25" t="s">
        <v>43</v>
      </c>
      <c r="B6" s="26" t="s">
        <v>0</v>
      </c>
      <c r="C6" s="30">
        <v>13970</v>
      </c>
      <c r="D6" s="30">
        <v>17839</v>
      </c>
      <c r="E6" s="30">
        <v>18027</v>
      </c>
      <c r="F6" s="30">
        <v>17219</v>
      </c>
      <c r="G6" s="30">
        <v>25279</v>
      </c>
      <c r="H6" s="1"/>
      <c r="I6" s="1"/>
      <c r="J6" s="30">
        <v>20032</v>
      </c>
      <c r="K6" s="30">
        <v>19753</v>
      </c>
      <c r="L6" s="30">
        <v>19958</v>
      </c>
      <c r="M6" s="30">
        <v>15192</v>
      </c>
      <c r="N6" s="30">
        <v>14003</v>
      </c>
      <c r="O6" s="48"/>
      <c r="P6" s="48"/>
      <c r="Q6" s="30">
        <v>15339</v>
      </c>
      <c r="R6" s="30">
        <v>14355</v>
      </c>
      <c r="S6" s="30">
        <v>11972</v>
      </c>
      <c r="T6" s="30">
        <v>12897</v>
      </c>
      <c r="U6" s="30">
        <v>11422</v>
      </c>
      <c r="V6" s="48"/>
      <c r="W6" s="48"/>
      <c r="X6" s="30">
        <v>12398</v>
      </c>
      <c r="Y6" s="30">
        <v>22894</v>
      </c>
      <c r="Z6" s="30">
        <v>13983</v>
      </c>
      <c r="AA6" s="30">
        <v>16957</v>
      </c>
      <c r="AB6" s="30">
        <v>16335</v>
      </c>
      <c r="AC6" s="48"/>
      <c r="AD6" s="48"/>
      <c r="AE6" s="30">
        <v>13452</v>
      </c>
      <c r="AF6" s="30">
        <v>13235</v>
      </c>
      <c r="AG6" s="30">
        <v>15408</v>
      </c>
    </row>
    <row r="7" spans="1:33" ht="15">
      <c r="A7" s="25" t="s">
        <v>44</v>
      </c>
      <c r="B7" s="26" t="s">
        <v>1</v>
      </c>
      <c r="C7" s="30">
        <v>7139</v>
      </c>
      <c r="D7" s="30">
        <v>7245</v>
      </c>
      <c r="E7" s="30">
        <v>8502</v>
      </c>
      <c r="F7" s="30">
        <v>4979</v>
      </c>
      <c r="G7" s="30">
        <v>5121</v>
      </c>
      <c r="H7" s="1"/>
      <c r="I7" s="1"/>
      <c r="J7" s="30">
        <v>7043</v>
      </c>
      <c r="K7" s="30">
        <v>9543</v>
      </c>
      <c r="L7" s="30">
        <v>6586</v>
      </c>
      <c r="M7" s="30">
        <v>4631</v>
      </c>
      <c r="N7" s="30">
        <v>5456</v>
      </c>
      <c r="O7" s="48"/>
      <c r="P7" s="48"/>
      <c r="Q7" s="30">
        <v>3868</v>
      </c>
      <c r="R7" s="30">
        <v>5386</v>
      </c>
      <c r="S7" s="30">
        <v>6074</v>
      </c>
      <c r="T7" s="30">
        <v>8318</v>
      </c>
      <c r="U7" s="30">
        <v>4514</v>
      </c>
      <c r="V7" s="48"/>
      <c r="W7" s="48"/>
      <c r="X7" s="30">
        <v>5060</v>
      </c>
      <c r="Y7" s="30">
        <v>7208</v>
      </c>
      <c r="Z7" s="30">
        <v>5205</v>
      </c>
      <c r="AA7" s="30">
        <v>4854</v>
      </c>
      <c r="AB7" s="30">
        <v>7598</v>
      </c>
      <c r="AC7" s="48"/>
      <c r="AD7" s="48"/>
      <c r="AE7" s="30">
        <v>7738</v>
      </c>
      <c r="AF7" s="30">
        <v>8954</v>
      </c>
      <c r="AG7" s="30">
        <v>6100</v>
      </c>
    </row>
    <row r="8" spans="1:33" ht="15">
      <c r="A8" s="25" t="s">
        <v>76</v>
      </c>
      <c r="B8" s="26" t="s">
        <v>2</v>
      </c>
      <c r="C8" s="30">
        <v>3535</v>
      </c>
      <c r="D8" s="30">
        <v>3806</v>
      </c>
      <c r="E8" s="30">
        <v>5448</v>
      </c>
      <c r="F8" s="30">
        <v>4626</v>
      </c>
      <c r="G8" s="30">
        <v>5838</v>
      </c>
      <c r="H8" s="1"/>
      <c r="I8" s="1"/>
      <c r="J8" s="30">
        <v>7513</v>
      </c>
      <c r="K8" s="30">
        <v>9553</v>
      </c>
      <c r="L8" s="30">
        <v>6410</v>
      </c>
      <c r="M8" s="30">
        <v>4527</v>
      </c>
      <c r="N8" s="30">
        <v>5106</v>
      </c>
      <c r="O8" s="48"/>
      <c r="P8" s="48"/>
      <c r="Q8" s="30">
        <v>3731</v>
      </c>
      <c r="R8" s="30">
        <v>3872</v>
      </c>
      <c r="S8" s="30">
        <v>4318</v>
      </c>
      <c r="T8" s="30">
        <v>6227</v>
      </c>
      <c r="U8" s="30">
        <v>3462</v>
      </c>
      <c r="V8" s="48"/>
      <c r="W8" s="48"/>
      <c r="X8" s="30">
        <v>2775</v>
      </c>
      <c r="Y8" s="30">
        <v>5440</v>
      </c>
      <c r="Z8" s="30">
        <v>4325</v>
      </c>
      <c r="AA8" s="30">
        <v>4058</v>
      </c>
      <c r="AB8" s="30">
        <v>5257</v>
      </c>
      <c r="AC8" s="48"/>
      <c r="AD8" s="48"/>
      <c r="AE8" s="30">
        <v>5282</v>
      </c>
      <c r="AF8" s="30">
        <v>7234</v>
      </c>
      <c r="AG8" s="30">
        <v>4831</v>
      </c>
    </row>
    <row r="9" spans="1:33" ht="15">
      <c r="A9" s="25" t="s">
        <v>45</v>
      </c>
      <c r="B9" s="26" t="s">
        <v>3</v>
      </c>
      <c r="C9" s="30">
        <v>4454</v>
      </c>
      <c r="D9" s="30">
        <v>4298</v>
      </c>
      <c r="E9" s="30">
        <v>7542</v>
      </c>
      <c r="F9" s="30">
        <v>4406</v>
      </c>
      <c r="G9" s="30">
        <v>4874</v>
      </c>
      <c r="H9" s="1"/>
      <c r="I9" s="1"/>
      <c r="J9" s="30">
        <v>4949</v>
      </c>
      <c r="K9" s="30">
        <v>10036</v>
      </c>
      <c r="L9" s="30">
        <v>4415</v>
      </c>
      <c r="M9" s="30">
        <v>3466</v>
      </c>
      <c r="N9" s="30">
        <v>4850</v>
      </c>
      <c r="O9" s="48"/>
      <c r="P9" s="48"/>
      <c r="Q9" s="30">
        <v>3981</v>
      </c>
      <c r="R9" s="30">
        <v>4488</v>
      </c>
      <c r="S9" s="30">
        <v>5252</v>
      </c>
      <c r="T9" s="30">
        <v>5405</v>
      </c>
      <c r="U9" s="30">
        <v>3172</v>
      </c>
      <c r="V9" s="48"/>
      <c r="W9" s="48"/>
      <c r="X9" s="30">
        <v>3805</v>
      </c>
      <c r="Y9" s="30">
        <v>4887</v>
      </c>
      <c r="Z9" s="30">
        <v>5238</v>
      </c>
      <c r="AA9" s="30">
        <v>5470</v>
      </c>
      <c r="AB9" s="30">
        <v>4868</v>
      </c>
      <c r="AC9" s="48"/>
      <c r="AD9" s="48"/>
      <c r="AE9" s="30">
        <v>5633</v>
      </c>
      <c r="AF9" s="30">
        <v>6375</v>
      </c>
      <c r="AG9" s="30">
        <v>5622</v>
      </c>
    </row>
    <row r="10" spans="1:33" ht="15">
      <c r="A10" s="25" t="s">
        <v>46</v>
      </c>
      <c r="B10" s="26" t="s">
        <v>42</v>
      </c>
      <c r="C10" s="30">
        <v>2507</v>
      </c>
      <c r="D10" s="30">
        <v>1736</v>
      </c>
      <c r="E10" s="30">
        <v>2376</v>
      </c>
      <c r="F10" s="30">
        <v>1804</v>
      </c>
      <c r="G10" s="30">
        <v>3233</v>
      </c>
      <c r="H10" s="1"/>
      <c r="I10" s="1"/>
      <c r="J10" s="30">
        <v>2814</v>
      </c>
      <c r="K10" s="30">
        <v>5538</v>
      </c>
      <c r="L10" s="30">
        <v>2651</v>
      </c>
      <c r="M10" s="30">
        <v>2560</v>
      </c>
      <c r="N10" s="30">
        <v>1859</v>
      </c>
      <c r="O10" s="48"/>
      <c r="P10" s="48"/>
      <c r="Q10" s="30">
        <v>1793</v>
      </c>
      <c r="R10" s="30">
        <v>1328</v>
      </c>
      <c r="S10" s="30">
        <v>2489</v>
      </c>
      <c r="T10" s="30">
        <v>2686</v>
      </c>
      <c r="U10" s="30">
        <v>3226</v>
      </c>
      <c r="V10" s="48"/>
      <c r="W10" s="48"/>
      <c r="X10" s="30">
        <v>2368</v>
      </c>
      <c r="Y10" s="30">
        <v>2247</v>
      </c>
      <c r="Z10" s="30">
        <v>2016</v>
      </c>
      <c r="AA10" s="30">
        <v>1900</v>
      </c>
      <c r="AB10" s="30">
        <v>2142</v>
      </c>
      <c r="AC10" s="48"/>
      <c r="AD10" s="48"/>
      <c r="AE10" s="30">
        <v>1534</v>
      </c>
      <c r="AF10" s="30">
        <v>2309</v>
      </c>
      <c r="AG10" s="30">
        <v>4187</v>
      </c>
    </row>
    <row r="11" spans="1:33" ht="15">
      <c r="A11" s="25" t="s">
        <v>47</v>
      </c>
      <c r="B11" s="26" t="s">
        <v>4</v>
      </c>
      <c r="C11" s="30">
        <v>2768</v>
      </c>
      <c r="D11" s="30">
        <v>1594</v>
      </c>
      <c r="E11" s="30">
        <v>2888</v>
      </c>
      <c r="F11" s="30">
        <v>1363</v>
      </c>
      <c r="G11" s="30">
        <v>3488</v>
      </c>
      <c r="H11" s="1"/>
      <c r="I11" s="1"/>
      <c r="J11" s="30">
        <v>2603</v>
      </c>
      <c r="K11" s="30">
        <v>4202</v>
      </c>
      <c r="L11" s="30">
        <v>1760</v>
      </c>
      <c r="M11" s="30">
        <v>1579</v>
      </c>
      <c r="N11" s="30">
        <v>1915</v>
      </c>
      <c r="O11" s="48"/>
      <c r="P11" s="48"/>
      <c r="Q11" s="30">
        <v>2207</v>
      </c>
      <c r="R11" s="30">
        <v>2039</v>
      </c>
      <c r="S11" s="30">
        <v>2200</v>
      </c>
      <c r="T11" s="30">
        <v>1780</v>
      </c>
      <c r="U11" s="30">
        <v>4002</v>
      </c>
      <c r="V11" s="48"/>
      <c r="W11" s="48"/>
      <c r="X11" s="30">
        <v>2212</v>
      </c>
      <c r="Y11" s="30">
        <v>1847</v>
      </c>
      <c r="Z11" s="30">
        <v>1593</v>
      </c>
      <c r="AA11" s="30">
        <v>3328</v>
      </c>
      <c r="AB11" s="30">
        <v>1935</v>
      </c>
      <c r="AC11" s="48"/>
      <c r="AD11" s="48"/>
      <c r="AE11" s="30">
        <v>1536</v>
      </c>
      <c r="AF11" s="30">
        <v>1910</v>
      </c>
      <c r="AG11" s="30">
        <v>3212</v>
      </c>
    </row>
    <row r="12" spans="1:33" ht="15">
      <c r="A12" s="25" t="s">
        <v>48</v>
      </c>
      <c r="B12" s="26" t="s">
        <v>5</v>
      </c>
      <c r="C12" s="30">
        <v>1284</v>
      </c>
      <c r="D12" s="30">
        <v>1555</v>
      </c>
      <c r="E12" s="30">
        <v>2158</v>
      </c>
      <c r="F12" s="30">
        <v>1105</v>
      </c>
      <c r="G12" s="30">
        <v>1247</v>
      </c>
      <c r="H12" s="1"/>
      <c r="I12" s="1"/>
      <c r="J12" s="30">
        <v>1326</v>
      </c>
      <c r="K12" s="30">
        <v>2937</v>
      </c>
      <c r="L12" s="30">
        <v>1475</v>
      </c>
      <c r="M12" s="30">
        <v>1490</v>
      </c>
      <c r="N12" s="30">
        <v>1017</v>
      </c>
      <c r="O12" s="48"/>
      <c r="P12" s="48"/>
      <c r="Q12" s="31">
        <v>957</v>
      </c>
      <c r="R12" s="30">
        <v>1780</v>
      </c>
      <c r="S12" s="30">
        <v>1991</v>
      </c>
      <c r="T12" s="30">
        <v>1473</v>
      </c>
      <c r="U12" s="30">
        <v>4347</v>
      </c>
      <c r="V12" s="48"/>
      <c r="W12" s="48"/>
      <c r="X12" s="30">
        <v>2001</v>
      </c>
      <c r="Y12" s="30">
        <v>1589</v>
      </c>
      <c r="Z12" s="30">
        <v>1456</v>
      </c>
      <c r="AA12" s="30">
        <v>1331</v>
      </c>
      <c r="AB12" s="30">
        <v>2055</v>
      </c>
      <c r="AC12" s="48"/>
      <c r="AD12" s="48"/>
      <c r="AE12" s="30">
        <v>1441</v>
      </c>
      <c r="AF12" s="31">
        <v>761</v>
      </c>
      <c r="AG12" s="30">
        <v>2905</v>
      </c>
    </row>
    <row r="13" spans="1:33" ht="15">
      <c r="A13" s="25" t="s">
        <v>49</v>
      </c>
      <c r="B13" s="26" t="s">
        <v>6</v>
      </c>
      <c r="C13" s="30">
        <v>2809</v>
      </c>
      <c r="D13" s="30">
        <v>2167</v>
      </c>
      <c r="E13" s="30">
        <v>3471</v>
      </c>
      <c r="F13" s="30">
        <v>2555</v>
      </c>
      <c r="G13" s="30">
        <v>1980</v>
      </c>
      <c r="H13" s="1"/>
      <c r="I13" s="1"/>
      <c r="J13" s="30">
        <v>3996</v>
      </c>
      <c r="K13" s="30">
        <v>5738</v>
      </c>
      <c r="L13" s="30">
        <v>2849</v>
      </c>
      <c r="M13" s="30">
        <v>7300</v>
      </c>
      <c r="N13" s="30">
        <v>2337</v>
      </c>
      <c r="O13" s="48"/>
      <c r="P13" s="48"/>
      <c r="Q13" s="30">
        <v>2424</v>
      </c>
      <c r="R13" s="30">
        <v>2595</v>
      </c>
      <c r="S13" s="30">
        <v>2758</v>
      </c>
      <c r="T13" s="30">
        <v>2893</v>
      </c>
      <c r="U13" s="30">
        <v>2239</v>
      </c>
      <c r="V13" s="48"/>
      <c r="W13" s="48"/>
      <c r="X13" s="30">
        <v>1667</v>
      </c>
      <c r="Y13" s="30">
        <v>2445</v>
      </c>
      <c r="Z13" s="30">
        <v>2215</v>
      </c>
      <c r="AA13" s="30">
        <v>4541</v>
      </c>
      <c r="AB13" s="30">
        <v>1741</v>
      </c>
      <c r="AC13" s="48"/>
      <c r="AD13" s="48"/>
      <c r="AE13" s="30">
        <v>1639</v>
      </c>
      <c r="AF13" s="30">
        <v>3008</v>
      </c>
      <c r="AG13" s="30">
        <v>3773</v>
      </c>
    </row>
    <row r="14" spans="1:33" ht="15">
      <c r="A14" s="25" t="s">
        <v>77</v>
      </c>
      <c r="B14" s="26" t="s">
        <v>7</v>
      </c>
      <c r="C14" s="30">
        <v>17066</v>
      </c>
      <c r="D14" s="30">
        <v>15854</v>
      </c>
      <c r="E14" s="30">
        <v>16879</v>
      </c>
      <c r="F14" s="30">
        <v>13723</v>
      </c>
      <c r="G14" s="30">
        <v>17835</v>
      </c>
      <c r="H14" s="1"/>
      <c r="I14" s="1"/>
      <c r="J14" s="30">
        <v>11429</v>
      </c>
      <c r="K14" s="30">
        <v>26196</v>
      </c>
      <c r="L14" s="30">
        <v>23777</v>
      </c>
      <c r="M14" s="30">
        <v>16274</v>
      </c>
      <c r="N14" s="30">
        <v>13440</v>
      </c>
      <c r="O14" s="48"/>
      <c r="P14" s="48"/>
      <c r="Q14" s="30">
        <v>18575</v>
      </c>
      <c r="R14" s="30">
        <v>12009</v>
      </c>
      <c r="S14" s="30">
        <v>11284</v>
      </c>
      <c r="T14" s="30">
        <v>10260</v>
      </c>
      <c r="U14" s="30">
        <v>21467</v>
      </c>
      <c r="V14" s="48"/>
      <c r="W14" s="48"/>
      <c r="X14" s="30">
        <v>13321</v>
      </c>
      <c r="Y14" s="30">
        <v>16277</v>
      </c>
      <c r="Z14" s="30">
        <v>17389</v>
      </c>
      <c r="AA14" s="30">
        <v>18665</v>
      </c>
      <c r="AB14" s="30">
        <v>33572</v>
      </c>
      <c r="AC14" s="48"/>
      <c r="AD14" s="48"/>
      <c r="AE14" s="30">
        <v>15767</v>
      </c>
      <c r="AF14" s="30">
        <v>11087</v>
      </c>
      <c r="AG14" s="30">
        <v>17661</v>
      </c>
    </row>
    <row r="15" spans="1:33" ht="15">
      <c r="A15" s="25" t="s">
        <v>78</v>
      </c>
      <c r="B15" s="26" t="s">
        <v>8</v>
      </c>
      <c r="C15" s="30">
        <v>17074</v>
      </c>
      <c r="D15" s="30">
        <v>15075</v>
      </c>
      <c r="E15" s="30">
        <v>17220</v>
      </c>
      <c r="F15" s="30">
        <v>13544</v>
      </c>
      <c r="G15" s="30">
        <v>11396</v>
      </c>
      <c r="H15" s="1"/>
      <c r="I15" s="1"/>
      <c r="J15" s="30">
        <v>8163</v>
      </c>
      <c r="K15" s="30">
        <v>11711</v>
      </c>
      <c r="L15" s="30">
        <v>10048</v>
      </c>
      <c r="M15" s="30">
        <v>21807</v>
      </c>
      <c r="N15" s="30">
        <v>15314</v>
      </c>
      <c r="O15" s="48"/>
      <c r="P15" s="48"/>
      <c r="Q15" s="30">
        <v>15331</v>
      </c>
      <c r="R15" s="30">
        <v>9850</v>
      </c>
      <c r="S15" s="30">
        <v>11951</v>
      </c>
      <c r="T15" s="30">
        <v>6622</v>
      </c>
      <c r="U15" s="30">
        <v>7556</v>
      </c>
      <c r="V15" s="48"/>
      <c r="W15" s="48"/>
      <c r="X15" s="30">
        <v>7824</v>
      </c>
      <c r="Y15" s="30">
        <v>5901</v>
      </c>
      <c r="Z15" s="30">
        <v>9642</v>
      </c>
      <c r="AA15" s="30">
        <v>7045</v>
      </c>
      <c r="AB15" s="30">
        <v>6296</v>
      </c>
      <c r="AC15" s="48"/>
      <c r="AD15" s="48"/>
      <c r="AE15" s="30">
        <v>4548</v>
      </c>
      <c r="AF15" s="30">
        <v>5103</v>
      </c>
      <c r="AG15" s="30">
        <v>10700</v>
      </c>
    </row>
    <row r="16" spans="1:33" ht="15">
      <c r="A16" s="25" t="s">
        <v>50</v>
      </c>
      <c r="B16" s="26" t="s">
        <v>9</v>
      </c>
      <c r="C16" s="31">
        <v>481</v>
      </c>
      <c r="D16" s="31">
        <v>475</v>
      </c>
      <c r="E16" s="31">
        <v>570</v>
      </c>
      <c r="F16" s="31">
        <v>226</v>
      </c>
      <c r="G16" s="31">
        <v>630</v>
      </c>
      <c r="H16" s="1"/>
      <c r="I16" s="1"/>
      <c r="J16" s="31">
        <v>200</v>
      </c>
      <c r="K16" s="31">
        <v>429</v>
      </c>
      <c r="L16" s="31">
        <v>215</v>
      </c>
      <c r="M16" s="31">
        <v>129</v>
      </c>
      <c r="N16" s="31">
        <v>148</v>
      </c>
      <c r="O16" s="48"/>
      <c r="P16" s="48"/>
      <c r="Q16" s="31">
        <v>236</v>
      </c>
      <c r="R16" s="31">
        <v>838</v>
      </c>
      <c r="S16" s="31">
        <v>595</v>
      </c>
      <c r="T16" s="31">
        <v>241</v>
      </c>
      <c r="U16" s="31">
        <v>170</v>
      </c>
      <c r="V16" s="48"/>
      <c r="W16" s="48"/>
      <c r="X16" s="31">
        <v>137</v>
      </c>
      <c r="Y16" s="31">
        <v>119</v>
      </c>
      <c r="Z16" s="31">
        <v>194</v>
      </c>
      <c r="AA16" s="31">
        <v>301</v>
      </c>
      <c r="AB16" s="31">
        <v>359</v>
      </c>
      <c r="AC16" s="48"/>
      <c r="AD16" s="48"/>
      <c r="AE16" s="31">
        <v>797</v>
      </c>
      <c r="AF16" s="30">
        <v>1149</v>
      </c>
      <c r="AG16" s="31">
        <v>933</v>
      </c>
    </row>
    <row r="17" spans="1:33" ht="15">
      <c r="A17" s="25" t="s">
        <v>51</v>
      </c>
      <c r="B17" s="26" t="s">
        <v>10</v>
      </c>
      <c r="C17" s="30">
        <v>1392</v>
      </c>
      <c r="D17" s="30">
        <v>2400</v>
      </c>
      <c r="E17" s="30">
        <v>2795</v>
      </c>
      <c r="F17" s="30">
        <v>1510</v>
      </c>
      <c r="G17" s="30">
        <v>1378</v>
      </c>
      <c r="H17" s="1"/>
      <c r="I17" s="1"/>
      <c r="J17" s="30">
        <v>1436</v>
      </c>
      <c r="K17" s="30">
        <v>2270</v>
      </c>
      <c r="L17" s="30">
        <v>1556</v>
      </c>
      <c r="M17" s="30">
        <v>2320</v>
      </c>
      <c r="N17" s="30">
        <v>2432</v>
      </c>
      <c r="O17" s="48"/>
      <c r="P17" s="48"/>
      <c r="Q17" s="30">
        <v>1056</v>
      </c>
      <c r="R17" s="30">
        <v>1352</v>
      </c>
      <c r="S17" s="30">
        <v>2539</v>
      </c>
      <c r="T17" s="30">
        <v>1618</v>
      </c>
      <c r="U17" s="30">
        <v>1368</v>
      </c>
      <c r="V17" s="48"/>
      <c r="W17" s="48"/>
      <c r="X17" s="30">
        <v>1010</v>
      </c>
      <c r="Y17" s="30">
        <v>1158</v>
      </c>
      <c r="Z17" s="30">
        <v>1536</v>
      </c>
      <c r="AA17" s="30">
        <v>1207</v>
      </c>
      <c r="AB17" s="30">
        <v>1190</v>
      </c>
      <c r="AC17" s="48"/>
      <c r="AD17" s="48"/>
      <c r="AE17" s="30">
        <v>1106</v>
      </c>
      <c r="AF17" s="31">
        <v>837</v>
      </c>
      <c r="AG17" s="30">
        <v>1520</v>
      </c>
    </row>
    <row r="18" spans="1:33" ht="15">
      <c r="A18" s="25" t="s">
        <v>79</v>
      </c>
      <c r="B18" s="26" t="s">
        <v>11</v>
      </c>
      <c r="C18" s="30">
        <v>1477</v>
      </c>
      <c r="D18" s="30">
        <v>1945</v>
      </c>
      <c r="E18" s="30">
        <v>3930</v>
      </c>
      <c r="F18" s="30">
        <v>2445</v>
      </c>
      <c r="G18" s="30">
        <v>2553</v>
      </c>
      <c r="H18" s="1"/>
      <c r="I18" s="1"/>
      <c r="J18" s="30">
        <v>1929</v>
      </c>
      <c r="K18" s="30">
        <v>3394</v>
      </c>
      <c r="L18" s="30">
        <v>2352</v>
      </c>
      <c r="M18" s="30">
        <v>2555</v>
      </c>
      <c r="N18" s="30">
        <v>2631</v>
      </c>
      <c r="O18" s="48"/>
      <c r="P18" s="48"/>
      <c r="Q18" s="30">
        <v>1636</v>
      </c>
      <c r="R18" s="30">
        <v>2630</v>
      </c>
      <c r="S18" s="30">
        <v>1741</v>
      </c>
      <c r="T18" s="30">
        <v>3435</v>
      </c>
      <c r="U18" s="30">
        <v>2585</v>
      </c>
      <c r="V18" s="48"/>
      <c r="W18" s="48"/>
      <c r="X18" s="30">
        <v>3103</v>
      </c>
      <c r="Y18" s="30">
        <v>2528</v>
      </c>
      <c r="Z18" s="30">
        <v>4803</v>
      </c>
      <c r="AA18" s="30">
        <v>2807</v>
      </c>
      <c r="AB18" s="30">
        <v>1840</v>
      </c>
      <c r="AC18" s="48"/>
      <c r="AD18" s="48"/>
      <c r="AE18" s="30">
        <v>2128</v>
      </c>
      <c r="AF18" s="30">
        <v>2985</v>
      </c>
      <c r="AG18" s="30">
        <v>3940</v>
      </c>
    </row>
    <row r="19" spans="1:33" ht="15">
      <c r="A19" s="25" t="s">
        <v>80</v>
      </c>
      <c r="B19" s="26" t="s">
        <v>12</v>
      </c>
      <c r="C19" s="30">
        <v>1204</v>
      </c>
      <c r="D19" s="30">
        <v>1762</v>
      </c>
      <c r="E19" s="30">
        <v>2943</v>
      </c>
      <c r="F19" s="30">
        <v>2445</v>
      </c>
      <c r="G19" s="30">
        <v>1748</v>
      </c>
      <c r="H19" s="1"/>
      <c r="I19" s="1"/>
      <c r="J19" s="30">
        <v>1550</v>
      </c>
      <c r="K19" s="30">
        <v>2234</v>
      </c>
      <c r="L19" s="30">
        <v>1615</v>
      </c>
      <c r="M19" s="30">
        <v>1575</v>
      </c>
      <c r="N19" s="30">
        <v>1258</v>
      </c>
      <c r="O19" s="48"/>
      <c r="P19" s="48"/>
      <c r="Q19" s="30">
        <v>1045</v>
      </c>
      <c r="R19" s="30">
        <v>1010</v>
      </c>
      <c r="S19" s="30">
        <v>1143</v>
      </c>
      <c r="T19" s="31">
        <v>991</v>
      </c>
      <c r="U19" s="31">
        <v>748</v>
      </c>
      <c r="V19" s="48"/>
      <c r="W19" s="48"/>
      <c r="X19" s="30">
        <v>1006</v>
      </c>
      <c r="Y19" s="30">
        <v>1144</v>
      </c>
      <c r="Z19" s="30">
        <v>1517</v>
      </c>
      <c r="AA19" s="30">
        <v>3710</v>
      </c>
      <c r="AB19" s="30">
        <v>1600</v>
      </c>
      <c r="AC19" s="48"/>
      <c r="AD19" s="48"/>
      <c r="AE19" s="30">
        <v>1598</v>
      </c>
      <c r="AF19" s="30">
        <v>1921</v>
      </c>
      <c r="AG19" s="30">
        <v>3770</v>
      </c>
    </row>
    <row r="20" spans="1:33" ht="15">
      <c r="A20" s="25" t="s">
        <v>52</v>
      </c>
      <c r="B20" s="26" t="s">
        <v>13</v>
      </c>
      <c r="C20" s="30">
        <v>4159</v>
      </c>
      <c r="D20" s="30">
        <v>3195</v>
      </c>
      <c r="E20" s="30">
        <v>6293</v>
      </c>
      <c r="F20" s="30">
        <v>4827</v>
      </c>
      <c r="G20" s="30">
        <v>5288</v>
      </c>
      <c r="H20" s="1"/>
      <c r="I20" s="1"/>
      <c r="J20" s="30">
        <v>9853</v>
      </c>
      <c r="K20" s="30">
        <v>8353</v>
      </c>
      <c r="L20" s="30">
        <v>4404</v>
      </c>
      <c r="M20" s="30">
        <v>4767</v>
      </c>
      <c r="N20" s="30">
        <v>5295</v>
      </c>
      <c r="O20" s="48"/>
      <c r="P20" s="48"/>
      <c r="Q20" s="30">
        <v>3738</v>
      </c>
      <c r="R20" s="30">
        <v>3158</v>
      </c>
      <c r="S20" s="30">
        <v>5443</v>
      </c>
      <c r="T20" s="30">
        <v>4136</v>
      </c>
      <c r="U20" s="30">
        <v>3550</v>
      </c>
      <c r="V20" s="48"/>
      <c r="W20" s="48"/>
      <c r="X20" s="30">
        <v>3259</v>
      </c>
      <c r="Y20" s="30">
        <v>7765</v>
      </c>
      <c r="Z20" s="30">
        <v>7332</v>
      </c>
      <c r="AA20" s="30">
        <v>6644</v>
      </c>
      <c r="AB20" s="30">
        <v>15612</v>
      </c>
      <c r="AC20" s="48"/>
      <c r="AD20" s="48"/>
      <c r="AE20" s="30">
        <v>10627</v>
      </c>
      <c r="AF20" s="30">
        <v>9417</v>
      </c>
      <c r="AG20" s="30">
        <v>13495</v>
      </c>
    </row>
    <row r="21" spans="1:33" ht="15">
      <c r="A21" s="25" t="s">
        <v>53</v>
      </c>
      <c r="B21" s="26" t="s">
        <v>14</v>
      </c>
      <c r="C21" s="30">
        <v>3563</v>
      </c>
      <c r="D21" s="30">
        <v>2774</v>
      </c>
      <c r="E21" s="30">
        <v>3436</v>
      </c>
      <c r="F21" s="30">
        <v>2786</v>
      </c>
      <c r="G21" s="30">
        <v>3306</v>
      </c>
      <c r="H21" s="1"/>
      <c r="I21" s="1"/>
      <c r="J21" s="30">
        <v>2761</v>
      </c>
      <c r="K21" s="30">
        <v>3976</v>
      </c>
      <c r="L21" s="30">
        <v>3959</v>
      </c>
      <c r="M21" s="30">
        <v>5564</v>
      </c>
      <c r="N21" s="30">
        <v>8969</v>
      </c>
      <c r="O21" s="48"/>
      <c r="P21" s="48"/>
      <c r="Q21" s="30">
        <v>3678</v>
      </c>
      <c r="R21" s="30">
        <v>2692</v>
      </c>
      <c r="S21" s="30">
        <v>2683</v>
      </c>
      <c r="T21" s="30">
        <v>4122</v>
      </c>
      <c r="U21" s="30">
        <v>2197</v>
      </c>
      <c r="V21" s="48"/>
      <c r="W21" s="48"/>
      <c r="X21" s="30">
        <v>4272</v>
      </c>
      <c r="Y21" s="30">
        <v>6832</v>
      </c>
      <c r="Z21" s="30">
        <v>7944</v>
      </c>
      <c r="AA21" s="30">
        <v>7358</v>
      </c>
      <c r="AB21" s="30">
        <v>5948</v>
      </c>
      <c r="AC21" s="48"/>
      <c r="AD21" s="48"/>
      <c r="AE21" s="30">
        <v>6447</v>
      </c>
      <c r="AF21" s="30">
        <v>6045</v>
      </c>
      <c r="AG21" s="30">
        <v>7549</v>
      </c>
    </row>
    <row r="22" spans="1:33" ht="15">
      <c r="A22" s="25" t="s">
        <v>54</v>
      </c>
      <c r="B22" s="26" t="s">
        <v>15</v>
      </c>
      <c r="C22" s="30">
        <v>2427</v>
      </c>
      <c r="D22" s="30">
        <v>2459</v>
      </c>
      <c r="E22" s="30">
        <v>4874</v>
      </c>
      <c r="F22" s="30">
        <v>2829</v>
      </c>
      <c r="G22" s="30">
        <v>2839</v>
      </c>
      <c r="H22" s="1"/>
      <c r="I22" s="1"/>
      <c r="J22" s="30">
        <v>4284</v>
      </c>
      <c r="K22" s="30">
        <v>3731</v>
      </c>
      <c r="L22" s="30">
        <v>3855</v>
      </c>
      <c r="M22" s="30">
        <v>3425</v>
      </c>
      <c r="N22" s="30">
        <v>4239</v>
      </c>
      <c r="O22" s="48"/>
      <c r="P22" s="48"/>
      <c r="Q22" s="30">
        <v>3412</v>
      </c>
      <c r="R22" s="30">
        <v>3902</v>
      </c>
      <c r="S22" s="30">
        <v>4180</v>
      </c>
      <c r="T22" s="30">
        <v>7069</v>
      </c>
      <c r="U22" s="30">
        <v>2828</v>
      </c>
      <c r="V22" s="48"/>
      <c r="W22" s="48"/>
      <c r="X22" s="30">
        <v>2787</v>
      </c>
      <c r="Y22" s="30">
        <v>3046</v>
      </c>
      <c r="Z22" s="30">
        <v>2358</v>
      </c>
      <c r="AA22" s="30">
        <v>5453</v>
      </c>
      <c r="AB22" s="30">
        <v>3715</v>
      </c>
      <c r="AC22" s="48"/>
      <c r="AD22" s="48"/>
      <c r="AE22" s="30">
        <v>5326</v>
      </c>
      <c r="AF22" s="30">
        <v>7695</v>
      </c>
      <c r="AG22" s="30">
        <v>6511</v>
      </c>
    </row>
    <row r="23" spans="1:33" ht="15">
      <c r="A23" s="25" t="s">
        <v>55</v>
      </c>
      <c r="B23" s="26" t="s">
        <v>16</v>
      </c>
      <c r="C23" s="30">
        <v>2126</v>
      </c>
      <c r="D23" s="30">
        <v>3629</v>
      </c>
      <c r="E23" s="30">
        <v>4536</v>
      </c>
      <c r="F23" s="30">
        <v>3966</v>
      </c>
      <c r="G23" s="30">
        <v>4041</v>
      </c>
      <c r="H23" s="1"/>
      <c r="I23" s="1"/>
      <c r="J23" s="30">
        <v>5151</v>
      </c>
      <c r="K23" s="30">
        <v>5370</v>
      </c>
      <c r="L23" s="30">
        <v>3372</v>
      </c>
      <c r="M23" s="30">
        <v>2577</v>
      </c>
      <c r="N23" s="30">
        <v>7765</v>
      </c>
      <c r="O23" s="48"/>
      <c r="P23" s="48"/>
      <c r="Q23" s="30">
        <v>5107</v>
      </c>
      <c r="R23" s="30">
        <v>4108</v>
      </c>
      <c r="S23" s="30">
        <v>4010</v>
      </c>
      <c r="T23" s="30">
        <v>2791</v>
      </c>
      <c r="U23" s="30">
        <v>4021</v>
      </c>
      <c r="V23" s="48"/>
      <c r="W23" s="48"/>
      <c r="X23" s="30">
        <v>2627</v>
      </c>
      <c r="Y23" s="30">
        <v>3179</v>
      </c>
      <c r="Z23" s="30">
        <v>3635</v>
      </c>
      <c r="AA23" s="30">
        <v>2588</v>
      </c>
      <c r="AB23" s="30">
        <v>2038</v>
      </c>
      <c r="AC23" s="48"/>
      <c r="AD23" s="48"/>
      <c r="AE23" s="30">
        <v>2331</v>
      </c>
      <c r="AF23" s="30">
        <v>2215</v>
      </c>
      <c r="AG23" s="30">
        <v>2668</v>
      </c>
    </row>
    <row r="24" spans="1:33" ht="15">
      <c r="A24" s="25" t="s">
        <v>56</v>
      </c>
      <c r="B24" s="26" t="s">
        <v>17</v>
      </c>
      <c r="C24" s="31">
        <v>695</v>
      </c>
      <c r="D24" s="30">
        <v>1833</v>
      </c>
      <c r="E24" s="30">
        <v>1333</v>
      </c>
      <c r="F24" s="30">
        <v>2269</v>
      </c>
      <c r="G24" s="30">
        <v>3001</v>
      </c>
      <c r="H24" s="1"/>
      <c r="I24" s="1"/>
      <c r="J24" s="30">
        <v>1692</v>
      </c>
      <c r="K24" s="30">
        <v>1473</v>
      </c>
      <c r="L24" s="30">
        <v>2713</v>
      </c>
      <c r="M24" s="31">
        <v>618</v>
      </c>
      <c r="N24" s="31">
        <v>590</v>
      </c>
      <c r="O24" s="48"/>
      <c r="P24" s="48"/>
      <c r="Q24" s="31">
        <v>803</v>
      </c>
      <c r="R24" s="30">
        <v>2434</v>
      </c>
      <c r="S24" s="30">
        <v>1738</v>
      </c>
      <c r="T24" s="30">
        <v>1537</v>
      </c>
      <c r="U24" s="30">
        <v>1555</v>
      </c>
      <c r="V24" s="48"/>
      <c r="W24" s="48"/>
      <c r="X24" s="30">
        <v>1522</v>
      </c>
      <c r="Y24" s="30">
        <v>1048</v>
      </c>
      <c r="Z24" s="31">
        <v>786</v>
      </c>
      <c r="AA24" s="30">
        <v>1001</v>
      </c>
      <c r="AB24" s="30">
        <v>1905</v>
      </c>
      <c r="AC24" s="48"/>
      <c r="AD24" s="48"/>
      <c r="AE24" s="30">
        <v>2343</v>
      </c>
      <c r="AF24" s="30">
        <v>1190</v>
      </c>
      <c r="AG24" s="30">
        <v>2447</v>
      </c>
    </row>
    <row r="25" spans="1:33" ht="15">
      <c r="A25" s="25" t="s">
        <v>82</v>
      </c>
      <c r="B25" s="26" t="s">
        <v>18</v>
      </c>
      <c r="C25" s="30">
        <v>2328</v>
      </c>
      <c r="D25" s="30">
        <v>3068</v>
      </c>
      <c r="E25" s="30">
        <v>3050</v>
      </c>
      <c r="F25" s="30">
        <v>1915</v>
      </c>
      <c r="G25" s="30">
        <v>2043</v>
      </c>
      <c r="H25" s="1"/>
      <c r="I25" s="1"/>
      <c r="J25" s="30">
        <v>1603</v>
      </c>
      <c r="K25" s="30">
        <v>2128</v>
      </c>
      <c r="L25" s="30">
        <v>1186</v>
      </c>
      <c r="M25" s="30">
        <v>2074</v>
      </c>
      <c r="N25" s="30">
        <v>4363</v>
      </c>
      <c r="O25" s="48"/>
      <c r="P25" s="48"/>
      <c r="Q25" s="30">
        <v>2179</v>
      </c>
      <c r="R25" s="30">
        <v>1847</v>
      </c>
      <c r="S25" s="30">
        <v>1599</v>
      </c>
      <c r="T25" s="30">
        <v>2371</v>
      </c>
      <c r="U25" s="30">
        <v>1282</v>
      </c>
      <c r="V25" s="48"/>
      <c r="W25" s="48"/>
      <c r="X25" s="30">
        <v>1544</v>
      </c>
      <c r="Y25" s="31">
        <v>993</v>
      </c>
      <c r="Z25" s="30">
        <v>1686</v>
      </c>
      <c r="AA25" s="30">
        <v>1754</v>
      </c>
      <c r="AB25" s="31">
        <v>927</v>
      </c>
      <c r="AC25" s="48"/>
      <c r="AD25" s="48"/>
      <c r="AE25" s="30">
        <v>1050</v>
      </c>
      <c r="AF25" s="31">
        <v>870</v>
      </c>
      <c r="AG25" s="30">
        <v>1855</v>
      </c>
    </row>
    <row r="26" spans="1:33" ht="15">
      <c r="A26" s="25" t="s">
        <v>57</v>
      </c>
      <c r="B26" s="26" t="s">
        <v>19</v>
      </c>
      <c r="C26" s="30">
        <v>4211</v>
      </c>
      <c r="D26" s="30">
        <v>2537</v>
      </c>
      <c r="E26" s="30">
        <v>4019</v>
      </c>
      <c r="F26" s="30">
        <v>1741</v>
      </c>
      <c r="G26" s="30">
        <v>2002</v>
      </c>
      <c r="H26" s="1"/>
      <c r="I26" s="1"/>
      <c r="J26" s="30">
        <v>3003</v>
      </c>
      <c r="K26" s="30">
        <v>4810</v>
      </c>
      <c r="L26" s="30">
        <v>4216</v>
      </c>
      <c r="M26" s="30">
        <v>1031</v>
      </c>
      <c r="N26" s="30">
        <v>3304</v>
      </c>
      <c r="O26" s="48"/>
      <c r="P26" s="48"/>
      <c r="Q26" s="30">
        <v>2282</v>
      </c>
      <c r="R26" s="30">
        <v>1927</v>
      </c>
      <c r="S26" s="30">
        <v>1746</v>
      </c>
      <c r="T26" s="30">
        <v>2480</v>
      </c>
      <c r="U26" s="30">
        <v>1455</v>
      </c>
      <c r="V26" s="48"/>
      <c r="W26" s="48"/>
      <c r="X26" s="30">
        <v>1855</v>
      </c>
      <c r="Y26" s="30">
        <v>3588</v>
      </c>
      <c r="Z26" s="30">
        <v>2331</v>
      </c>
      <c r="AA26" s="30">
        <v>2981</v>
      </c>
      <c r="AB26" s="30">
        <v>2236</v>
      </c>
      <c r="AC26" s="48"/>
      <c r="AD26" s="48"/>
      <c r="AE26" s="30">
        <v>2371</v>
      </c>
      <c r="AF26" s="30">
        <v>1490</v>
      </c>
      <c r="AG26" s="30">
        <v>2334</v>
      </c>
    </row>
    <row r="27" spans="1:33" ht="15">
      <c r="A27" s="25" t="s">
        <v>58</v>
      </c>
      <c r="B27" s="26" t="s">
        <v>20</v>
      </c>
      <c r="C27" s="30">
        <v>2094</v>
      </c>
      <c r="D27" s="30">
        <v>3234</v>
      </c>
      <c r="E27" s="30">
        <v>5938</v>
      </c>
      <c r="F27" s="30">
        <v>2422</v>
      </c>
      <c r="G27" s="30">
        <v>2261</v>
      </c>
      <c r="H27" s="1"/>
      <c r="I27" s="1"/>
      <c r="J27" s="30">
        <v>1950</v>
      </c>
      <c r="K27" s="30">
        <v>2886</v>
      </c>
      <c r="L27" s="30">
        <v>1488</v>
      </c>
      <c r="M27" s="30">
        <v>2070</v>
      </c>
      <c r="N27" s="30">
        <v>1585</v>
      </c>
      <c r="O27" s="48"/>
      <c r="P27" s="48"/>
      <c r="Q27" s="30">
        <v>1456</v>
      </c>
      <c r="R27" s="30">
        <v>1613</v>
      </c>
      <c r="S27" s="30">
        <v>1958</v>
      </c>
      <c r="T27" s="30">
        <v>1119</v>
      </c>
      <c r="U27" s="30">
        <v>1792</v>
      </c>
      <c r="V27" s="48"/>
      <c r="W27" s="48"/>
      <c r="X27" s="30">
        <v>1270</v>
      </c>
      <c r="Y27" s="30">
        <v>1481</v>
      </c>
      <c r="Z27" s="30">
        <v>4632</v>
      </c>
      <c r="AA27" s="30">
        <v>3097</v>
      </c>
      <c r="AB27" s="30">
        <v>2214</v>
      </c>
      <c r="AC27" s="48"/>
      <c r="AD27" s="48"/>
      <c r="AE27" s="30">
        <v>2354</v>
      </c>
      <c r="AF27" s="30">
        <v>1446</v>
      </c>
      <c r="AG27" s="30">
        <v>2204</v>
      </c>
    </row>
    <row r="28" spans="1:33" ht="15">
      <c r="A28" s="25" t="s">
        <v>59</v>
      </c>
      <c r="B28" s="26" t="s">
        <v>21</v>
      </c>
      <c r="C28" s="30">
        <v>2376</v>
      </c>
      <c r="D28" s="30">
        <v>2798</v>
      </c>
      <c r="E28" s="30">
        <v>2867</v>
      </c>
      <c r="F28" s="30">
        <v>1878</v>
      </c>
      <c r="G28" s="30">
        <v>2080</v>
      </c>
      <c r="H28" s="1"/>
      <c r="I28" s="1"/>
      <c r="J28" s="30">
        <v>2502</v>
      </c>
      <c r="K28" s="30">
        <v>2787</v>
      </c>
      <c r="L28" s="30">
        <v>2019</v>
      </c>
      <c r="M28" s="30">
        <v>1973</v>
      </c>
      <c r="N28" s="30">
        <v>1168</v>
      </c>
      <c r="O28" s="48"/>
      <c r="P28" s="48"/>
      <c r="Q28" s="30">
        <v>2449</v>
      </c>
      <c r="R28" s="30">
        <v>3622</v>
      </c>
      <c r="S28" s="30">
        <v>2450</v>
      </c>
      <c r="T28" s="30">
        <v>5461</v>
      </c>
      <c r="U28" s="30">
        <v>4070</v>
      </c>
      <c r="V28" s="48"/>
      <c r="W28" s="48"/>
      <c r="X28" s="30">
        <v>3042</v>
      </c>
      <c r="Y28" s="30">
        <v>3695</v>
      </c>
      <c r="Z28" s="30">
        <v>3785</v>
      </c>
      <c r="AA28" s="30">
        <v>6229</v>
      </c>
      <c r="AB28" s="30">
        <v>2759</v>
      </c>
      <c r="AC28" s="48"/>
      <c r="AD28" s="48"/>
      <c r="AE28" s="30">
        <v>2846</v>
      </c>
      <c r="AF28" s="30">
        <v>2180</v>
      </c>
      <c r="AG28" s="30">
        <v>4521</v>
      </c>
    </row>
    <row r="29" spans="1:33" ht="15">
      <c r="A29" s="25" t="s">
        <v>60</v>
      </c>
      <c r="B29" s="26" t="s">
        <v>22</v>
      </c>
      <c r="C29" s="30">
        <v>1989</v>
      </c>
      <c r="D29" s="30">
        <v>1278</v>
      </c>
      <c r="E29" s="30">
        <v>1632</v>
      </c>
      <c r="F29" s="30">
        <v>1404</v>
      </c>
      <c r="G29" s="30">
        <v>1505</v>
      </c>
      <c r="H29" s="1"/>
      <c r="I29" s="1"/>
      <c r="J29" s="30">
        <v>1179</v>
      </c>
      <c r="K29" s="30">
        <v>1893</v>
      </c>
      <c r="L29" s="30">
        <v>1946</v>
      </c>
      <c r="M29" s="30">
        <v>1883</v>
      </c>
      <c r="N29" s="30">
        <v>2070</v>
      </c>
      <c r="O29" s="48"/>
      <c r="P29" s="48"/>
      <c r="Q29" s="30">
        <v>1632</v>
      </c>
      <c r="R29" s="31">
        <v>909</v>
      </c>
      <c r="S29" s="31">
        <v>810</v>
      </c>
      <c r="T29" s="30">
        <v>1037</v>
      </c>
      <c r="U29" s="30">
        <v>1369</v>
      </c>
      <c r="V29" s="48"/>
      <c r="W29" s="48"/>
      <c r="X29" s="30">
        <v>1423</v>
      </c>
      <c r="Y29" s="31">
        <v>847</v>
      </c>
      <c r="Z29" s="31">
        <v>969</v>
      </c>
      <c r="AA29" s="30">
        <v>1401</v>
      </c>
      <c r="AB29" s="30">
        <v>1158</v>
      </c>
      <c r="AC29" s="48"/>
      <c r="AD29" s="48"/>
      <c r="AE29" s="31">
        <v>892</v>
      </c>
      <c r="AF29" s="30">
        <v>1921</v>
      </c>
      <c r="AG29" s="30">
        <v>1856</v>
      </c>
    </row>
    <row r="30" spans="1:33" ht="15">
      <c r="A30" s="25" t="s">
        <v>61</v>
      </c>
      <c r="B30" s="26" t="s">
        <v>23</v>
      </c>
      <c r="C30" s="31">
        <v>82</v>
      </c>
      <c r="D30" s="31">
        <v>196</v>
      </c>
      <c r="E30" s="31">
        <v>234</v>
      </c>
      <c r="F30" s="31">
        <v>75</v>
      </c>
      <c r="G30" s="31">
        <v>130</v>
      </c>
      <c r="H30" s="1"/>
      <c r="I30" s="1"/>
      <c r="J30" s="31">
        <v>38</v>
      </c>
      <c r="K30" s="31">
        <v>134</v>
      </c>
      <c r="L30" s="31">
        <v>30</v>
      </c>
      <c r="M30" s="31">
        <v>14</v>
      </c>
      <c r="N30" s="31">
        <v>51</v>
      </c>
      <c r="O30" s="48"/>
      <c r="P30" s="48"/>
      <c r="Q30" s="31">
        <v>140</v>
      </c>
      <c r="R30" s="31">
        <v>66</v>
      </c>
      <c r="S30" s="31">
        <v>65</v>
      </c>
      <c r="T30" s="31">
        <v>63</v>
      </c>
      <c r="U30" s="31">
        <v>81</v>
      </c>
      <c r="V30" s="48"/>
      <c r="W30" s="48"/>
      <c r="X30" s="31">
        <v>119</v>
      </c>
      <c r="Y30" s="31">
        <v>49</v>
      </c>
      <c r="Z30" s="31">
        <v>35</v>
      </c>
      <c r="AA30" s="31">
        <v>51</v>
      </c>
      <c r="AB30" s="31">
        <v>34</v>
      </c>
      <c r="AC30" s="48"/>
      <c r="AD30" s="48"/>
      <c r="AE30" s="31">
        <v>49</v>
      </c>
      <c r="AF30" s="31">
        <v>13</v>
      </c>
      <c r="AG30" s="31">
        <v>85</v>
      </c>
    </row>
    <row r="31" spans="1:33" ht="15">
      <c r="A31" s="25" t="s">
        <v>62</v>
      </c>
      <c r="B31" s="26" t="s">
        <v>24</v>
      </c>
      <c r="C31" s="30">
        <v>2203</v>
      </c>
      <c r="D31" s="30">
        <v>4068</v>
      </c>
      <c r="E31" s="30">
        <v>3043</v>
      </c>
      <c r="F31" s="30">
        <v>1904</v>
      </c>
      <c r="G31" s="30">
        <v>2636</v>
      </c>
      <c r="H31" s="1"/>
      <c r="I31" s="1"/>
      <c r="J31" s="30">
        <v>1296</v>
      </c>
      <c r="K31" s="30">
        <v>3404</v>
      </c>
      <c r="L31" s="30">
        <v>2476</v>
      </c>
      <c r="M31" s="30">
        <v>1107</v>
      </c>
      <c r="N31" s="30">
        <v>2193</v>
      </c>
      <c r="O31" s="48"/>
      <c r="P31" s="48"/>
      <c r="Q31" s="30">
        <v>3235</v>
      </c>
      <c r="R31" s="30">
        <v>1957</v>
      </c>
      <c r="S31" s="30">
        <v>3150</v>
      </c>
      <c r="T31" s="30">
        <v>3291</v>
      </c>
      <c r="U31" s="30">
        <v>4963</v>
      </c>
      <c r="V31" s="48"/>
      <c r="W31" s="48"/>
      <c r="X31" s="30">
        <v>4859</v>
      </c>
      <c r="Y31" s="30">
        <v>3185</v>
      </c>
      <c r="Z31" s="30">
        <v>5848</v>
      </c>
      <c r="AA31" s="31">
        <v>811</v>
      </c>
      <c r="AB31" s="30">
        <v>2098</v>
      </c>
      <c r="AC31" s="48"/>
      <c r="AD31" s="48"/>
      <c r="AE31" s="31">
        <v>934</v>
      </c>
      <c r="AF31" s="31">
        <v>667</v>
      </c>
      <c r="AG31" s="31">
        <v>765</v>
      </c>
    </row>
    <row r="32" spans="1:33" ht="15">
      <c r="A32" s="25" t="s">
        <v>63</v>
      </c>
      <c r="B32" s="26" t="s">
        <v>25</v>
      </c>
      <c r="C32" s="30">
        <v>1371</v>
      </c>
      <c r="D32" s="30">
        <v>1526</v>
      </c>
      <c r="E32" s="30">
        <v>1771</v>
      </c>
      <c r="F32" s="30">
        <v>1906</v>
      </c>
      <c r="G32" s="30">
        <v>1805</v>
      </c>
      <c r="H32" s="1"/>
      <c r="I32" s="1"/>
      <c r="J32" s="30">
        <v>1621</v>
      </c>
      <c r="K32" s="30">
        <v>2715</v>
      </c>
      <c r="L32" s="30">
        <v>4211</v>
      </c>
      <c r="M32" s="30">
        <v>1197</v>
      </c>
      <c r="N32" s="30">
        <v>1557</v>
      </c>
      <c r="O32" s="48"/>
      <c r="P32" s="48"/>
      <c r="Q32" s="30">
        <v>1658</v>
      </c>
      <c r="R32" s="30">
        <v>1933</v>
      </c>
      <c r="S32" s="30">
        <v>2610</v>
      </c>
      <c r="T32" s="30">
        <v>1526</v>
      </c>
      <c r="U32" s="30">
        <v>1850</v>
      </c>
      <c r="V32" s="48"/>
      <c r="W32" s="48"/>
      <c r="X32" s="30">
        <v>1200</v>
      </c>
      <c r="Y32" s="30">
        <v>2543</v>
      </c>
      <c r="Z32" s="30">
        <v>2500</v>
      </c>
      <c r="AA32" s="30">
        <v>2420</v>
      </c>
      <c r="AB32" s="30">
        <v>1290</v>
      </c>
      <c r="AC32" s="48"/>
      <c r="AD32" s="48"/>
      <c r="AE32" s="30">
        <v>1384</v>
      </c>
      <c r="AF32" s="30">
        <v>1418</v>
      </c>
      <c r="AG32" s="30">
        <v>2344</v>
      </c>
    </row>
    <row r="33" spans="1:33" ht="15">
      <c r="A33" s="25" t="s">
        <v>64</v>
      </c>
      <c r="B33" s="26" t="s">
        <v>26</v>
      </c>
      <c r="C33" s="31">
        <v>190</v>
      </c>
      <c r="D33" s="31">
        <v>364</v>
      </c>
      <c r="E33" s="31">
        <v>451</v>
      </c>
      <c r="F33" s="31">
        <v>366</v>
      </c>
      <c r="G33" s="31">
        <v>348</v>
      </c>
      <c r="H33" s="1"/>
      <c r="I33" s="1"/>
      <c r="J33" s="31">
        <v>445</v>
      </c>
      <c r="K33" s="31">
        <v>561</v>
      </c>
      <c r="L33" s="31">
        <v>435</v>
      </c>
      <c r="M33" s="31">
        <v>263</v>
      </c>
      <c r="N33" s="31">
        <v>299</v>
      </c>
      <c r="O33" s="48"/>
      <c r="P33" s="48"/>
      <c r="Q33" s="31">
        <v>265</v>
      </c>
      <c r="R33" s="31">
        <v>334</v>
      </c>
      <c r="S33" s="31">
        <v>385</v>
      </c>
      <c r="T33" s="31">
        <v>293</v>
      </c>
      <c r="U33" s="31">
        <v>364</v>
      </c>
      <c r="V33" s="48"/>
      <c r="W33" s="48"/>
      <c r="X33" s="31">
        <v>305</v>
      </c>
      <c r="Y33" s="31">
        <v>337</v>
      </c>
      <c r="Z33" s="31">
        <v>591</v>
      </c>
      <c r="AA33" s="31">
        <v>777</v>
      </c>
      <c r="AB33" s="31">
        <v>622</v>
      </c>
      <c r="AC33" s="48"/>
      <c r="AD33" s="48"/>
      <c r="AE33" s="31">
        <v>477</v>
      </c>
      <c r="AF33" s="31">
        <v>398</v>
      </c>
      <c r="AG33" s="31">
        <v>587</v>
      </c>
    </row>
    <row r="34" spans="1:33" ht="15">
      <c r="A34" s="25" t="s">
        <v>65</v>
      </c>
      <c r="B34" s="26" t="s">
        <v>27</v>
      </c>
      <c r="C34" s="30">
        <v>5566</v>
      </c>
      <c r="D34" s="30">
        <v>6610</v>
      </c>
      <c r="E34" s="30">
        <v>11873</v>
      </c>
      <c r="F34" s="30">
        <v>5350</v>
      </c>
      <c r="G34" s="30">
        <v>6016</v>
      </c>
      <c r="H34" s="1"/>
      <c r="I34" s="1"/>
      <c r="J34" s="30">
        <v>7379</v>
      </c>
      <c r="K34" s="30">
        <v>9309</v>
      </c>
      <c r="L34" s="30">
        <v>9794</v>
      </c>
      <c r="M34" s="30">
        <v>4695</v>
      </c>
      <c r="N34" s="30">
        <v>5741</v>
      </c>
      <c r="O34" s="48"/>
      <c r="P34" s="48"/>
      <c r="Q34" s="30">
        <v>5045</v>
      </c>
      <c r="R34" s="30">
        <v>5574</v>
      </c>
      <c r="S34" s="30">
        <v>5732</v>
      </c>
      <c r="T34" s="30">
        <v>8295</v>
      </c>
      <c r="U34" s="30">
        <v>6620</v>
      </c>
      <c r="V34" s="48"/>
      <c r="W34" s="48"/>
      <c r="X34" s="30">
        <v>5353</v>
      </c>
      <c r="Y34" s="30">
        <v>4325</v>
      </c>
      <c r="Z34" s="30">
        <v>5380</v>
      </c>
      <c r="AA34" s="30">
        <v>5355</v>
      </c>
      <c r="AB34" s="30">
        <v>7697</v>
      </c>
      <c r="AC34" s="48"/>
      <c r="AD34" s="48"/>
      <c r="AE34" s="30">
        <v>7374</v>
      </c>
      <c r="AF34" s="30">
        <v>7148</v>
      </c>
      <c r="AG34" s="30">
        <v>9721</v>
      </c>
    </row>
    <row r="35" spans="1:33" ht="15">
      <c r="A35" s="25" t="s">
        <v>66</v>
      </c>
      <c r="B35" s="26" t="s">
        <v>28</v>
      </c>
      <c r="C35" s="31">
        <v>122</v>
      </c>
      <c r="D35" s="31">
        <v>244</v>
      </c>
      <c r="E35" s="31">
        <v>598</v>
      </c>
      <c r="F35" s="31">
        <v>131</v>
      </c>
      <c r="G35" s="31">
        <v>125</v>
      </c>
      <c r="H35" s="1"/>
      <c r="I35" s="1"/>
      <c r="J35" s="31">
        <v>171</v>
      </c>
      <c r="K35" s="31">
        <v>181</v>
      </c>
      <c r="L35" s="31">
        <v>128</v>
      </c>
      <c r="M35" s="31">
        <v>159</v>
      </c>
      <c r="N35" s="31">
        <v>135</v>
      </c>
      <c r="O35" s="48"/>
      <c r="P35" s="48"/>
      <c r="Q35" s="31">
        <v>96</v>
      </c>
      <c r="R35" s="31">
        <v>84</v>
      </c>
      <c r="S35" s="31">
        <v>177</v>
      </c>
      <c r="T35" s="31">
        <v>285</v>
      </c>
      <c r="U35" s="31">
        <v>157</v>
      </c>
      <c r="V35" s="48"/>
      <c r="W35" s="48"/>
      <c r="X35" s="31">
        <v>131</v>
      </c>
      <c r="Y35" s="31">
        <v>328</v>
      </c>
      <c r="Z35" s="31">
        <v>228</v>
      </c>
      <c r="AA35" s="31">
        <v>112</v>
      </c>
      <c r="AB35" s="31">
        <v>71</v>
      </c>
      <c r="AC35" s="48"/>
      <c r="AD35" s="48"/>
      <c r="AE35" s="31">
        <v>807</v>
      </c>
      <c r="AF35" s="31">
        <v>506</v>
      </c>
      <c r="AG35" s="30">
        <v>1035</v>
      </c>
    </row>
    <row r="36" spans="1:33" ht="15">
      <c r="A36" s="25" t="s">
        <v>67</v>
      </c>
      <c r="B36" s="26" t="s">
        <v>29</v>
      </c>
      <c r="C36" s="30">
        <v>6277</v>
      </c>
      <c r="D36" s="30">
        <v>9449</v>
      </c>
      <c r="E36" s="30">
        <v>4813</v>
      </c>
      <c r="F36" s="30">
        <v>4278</v>
      </c>
      <c r="G36" s="30">
        <v>4741</v>
      </c>
      <c r="H36" s="1"/>
      <c r="I36" s="1"/>
      <c r="J36" s="30">
        <v>3048</v>
      </c>
      <c r="K36" s="30">
        <v>4900</v>
      </c>
      <c r="L36" s="30">
        <v>5227</v>
      </c>
      <c r="M36" s="30">
        <v>2380</v>
      </c>
      <c r="N36" s="30">
        <v>3611</v>
      </c>
      <c r="O36" s="48"/>
      <c r="P36" s="48"/>
      <c r="Q36" s="30">
        <v>3151</v>
      </c>
      <c r="R36" s="30">
        <v>2752</v>
      </c>
      <c r="S36" s="30">
        <v>3771</v>
      </c>
      <c r="T36" s="30">
        <v>3491</v>
      </c>
      <c r="U36" s="30">
        <v>5304</v>
      </c>
      <c r="V36" s="48"/>
      <c r="W36" s="48"/>
      <c r="X36" s="30">
        <v>3926</v>
      </c>
      <c r="Y36" s="30">
        <v>2525</v>
      </c>
      <c r="Z36" s="30">
        <v>3290</v>
      </c>
      <c r="AA36" s="30">
        <v>4646</v>
      </c>
      <c r="AB36" s="30">
        <v>3427</v>
      </c>
      <c r="AC36" s="48"/>
      <c r="AD36" s="48"/>
      <c r="AE36" s="30">
        <v>4009</v>
      </c>
      <c r="AF36" s="30">
        <v>2840</v>
      </c>
      <c r="AG36" s="30">
        <v>6219</v>
      </c>
    </row>
    <row r="37" spans="1:33" ht="15">
      <c r="A37" s="25" t="s">
        <v>68</v>
      </c>
      <c r="B37" s="26" t="s">
        <v>30</v>
      </c>
      <c r="C37" s="30">
        <v>1060</v>
      </c>
      <c r="D37" s="30">
        <v>1288</v>
      </c>
      <c r="E37" s="30">
        <v>1794</v>
      </c>
      <c r="F37" s="30">
        <v>2235</v>
      </c>
      <c r="G37" s="30">
        <v>1844</v>
      </c>
      <c r="H37" s="1"/>
      <c r="I37" s="1"/>
      <c r="J37" s="30">
        <v>2553</v>
      </c>
      <c r="K37" s="30">
        <v>2975</v>
      </c>
      <c r="L37" s="30">
        <v>1488</v>
      </c>
      <c r="M37" s="31">
        <v>509</v>
      </c>
      <c r="N37" s="31">
        <v>508</v>
      </c>
      <c r="O37" s="48"/>
      <c r="P37" s="48"/>
      <c r="Q37" s="30">
        <v>1431</v>
      </c>
      <c r="R37" s="30">
        <v>3212</v>
      </c>
      <c r="S37" s="30">
        <v>1921</v>
      </c>
      <c r="T37" s="30">
        <v>2051</v>
      </c>
      <c r="U37" s="30">
        <v>1835</v>
      </c>
      <c r="V37" s="48"/>
      <c r="W37" s="48"/>
      <c r="X37" s="30">
        <v>1026</v>
      </c>
      <c r="Y37" s="30">
        <v>1236</v>
      </c>
      <c r="Z37" s="30">
        <v>1917</v>
      </c>
      <c r="AA37" s="30">
        <v>1655</v>
      </c>
      <c r="AB37" s="31">
        <v>773</v>
      </c>
      <c r="AC37" s="48"/>
      <c r="AD37" s="48"/>
      <c r="AE37" s="30">
        <v>1642</v>
      </c>
      <c r="AF37" s="30">
        <v>2492</v>
      </c>
      <c r="AG37" s="30">
        <v>3496</v>
      </c>
    </row>
    <row r="38" spans="1:33" ht="15">
      <c r="A38" s="25" t="s">
        <v>69</v>
      </c>
      <c r="B38" s="26" t="s">
        <v>31</v>
      </c>
      <c r="C38" s="31">
        <v>762</v>
      </c>
      <c r="D38" s="30">
        <v>1586</v>
      </c>
      <c r="E38" s="30">
        <v>2000</v>
      </c>
      <c r="F38" s="30">
        <v>2232</v>
      </c>
      <c r="G38" s="30">
        <v>3393</v>
      </c>
      <c r="H38" s="1"/>
      <c r="I38" s="1"/>
      <c r="J38" s="30">
        <v>2115</v>
      </c>
      <c r="K38" s="30">
        <v>2275</v>
      </c>
      <c r="L38" s="30">
        <v>2141</v>
      </c>
      <c r="M38" s="31">
        <v>923</v>
      </c>
      <c r="N38" s="30">
        <v>1191</v>
      </c>
      <c r="O38" s="48"/>
      <c r="P38" s="48"/>
      <c r="Q38" s="31">
        <v>894</v>
      </c>
      <c r="R38" s="30">
        <v>1382</v>
      </c>
      <c r="S38" s="30">
        <v>1263</v>
      </c>
      <c r="T38" s="30">
        <v>1229</v>
      </c>
      <c r="U38" s="30">
        <v>1055</v>
      </c>
      <c r="V38" s="48"/>
      <c r="W38" s="48"/>
      <c r="X38" s="30">
        <v>1592</v>
      </c>
      <c r="Y38" s="30">
        <v>1472</v>
      </c>
      <c r="Z38" s="30">
        <v>1228</v>
      </c>
      <c r="AA38" s="31">
        <v>926</v>
      </c>
      <c r="AB38" s="30">
        <v>1101</v>
      </c>
      <c r="AC38" s="48"/>
      <c r="AD38" s="48"/>
      <c r="AE38" s="30">
        <v>1329</v>
      </c>
      <c r="AF38" s="30">
        <v>3801</v>
      </c>
      <c r="AG38" s="30">
        <v>2480</v>
      </c>
    </row>
    <row r="39" spans="1:33" ht="15">
      <c r="A39" s="25" t="s">
        <v>70</v>
      </c>
      <c r="B39" s="26" t="s">
        <v>32</v>
      </c>
      <c r="C39" s="31">
        <v>615</v>
      </c>
      <c r="D39" s="31">
        <v>598</v>
      </c>
      <c r="E39" s="30">
        <v>1613</v>
      </c>
      <c r="F39" s="30">
        <v>1223</v>
      </c>
      <c r="G39" s="30">
        <v>1913</v>
      </c>
      <c r="H39" s="1"/>
      <c r="I39" s="1"/>
      <c r="J39" s="30">
        <v>1452</v>
      </c>
      <c r="K39" s="30">
        <v>1977</v>
      </c>
      <c r="L39" s="30">
        <v>1394</v>
      </c>
      <c r="M39" s="31">
        <v>739</v>
      </c>
      <c r="N39" s="30">
        <v>1282</v>
      </c>
      <c r="O39" s="48"/>
      <c r="P39" s="48"/>
      <c r="Q39" s="31">
        <v>740</v>
      </c>
      <c r="R39" s="30">
        <v>1280</v>
      </c>
      <c r="S39" s="31">
        <v>848</v>
      </c>
      <c r="T39" s="31">
        <v>851</v>
      </c>
      <c r="U39" s="30">
        <v>1287</v>
      </c>
      <c r="V39" s="48"/>
      <c r="W39" s="48"/>
      <c r="X39" s="30">
        <v>1088</v>
      </c>
      <c r="Y39" s="30">
        <v>1046</v>
      </c>
      <c r="Z39" s="30">
        <v>1245</v>
      </c>
      <c r="AA39" s="31">
        <v>654</v>
      </c>
      <c r="AB39" s="30">
        <v>1037</v>
      </c>
      <c r="AC39" s="48"/>
      <c r="AD39" s="48"/>
      <c r="AE39" s="30">
        <v>1582</v>
      </c>
      <c r="AF39" s="30">
        <v>1322</v>
      </c>
      <c r="AG39" s="30">
        <v>2402</v>
      </c>
    </row>
    <row r="40" spans="1:33" ht="15">
      <c r="A40" s="25" t="s">
        <v>71</v>
      </c>
      <c r="B40" s="26" t="s">
        <v>33</v>
      </c>
      <c r="C40" s="30">
        <v>1959</v>
      </c>
      <c r="D40" s="30">
        <v>1960</v>
      </c>
      <c r="E40" s="30">
        <v>5505</v>
      </c>
      <c r="F40" s="30">
        <v>2607</v>
      </c>
      <c r="G40" s="30">
        <v>2199</v>
      </c>
      <c r="H40" s="1"/>
      <c r="I40" s="1"/>
      <c r="J40" s="30">
        <v>3069</v>
      </c>
      <c r="K40" s="30">
        <v>4198</v>
      </c>
      <c r="L40" s="30">
        <v>7315</v>
      </c>
      <c r="M40" s="30">
        <v>3352</v>
      </c>
      <c r="N40" s="30">
        <v>6484</v>
      </c>
      <c r="O40" s="48"/>
      <c r="P40" s="48"/>
      <c r="Q40" s="30">
        <v>4902</v>
      </c>
      <c r="R40" s="30">
        <v>3622</v>
      </c>
      <c r="S40" s="30">
        <v>14098</v>
      </c>
      <c r="T40" s="30">
        <v>13254</v>
      </c>
      <c r="U40" s="30">
        <v>17464</v>
      </c>
      <c r="V40" s="48"/>
      <c r="W40" s="48"/>
      <c r="X40" s="30">
        <v>10824</v>
      </c>
      <c r="Y40" s="30">
        <v>5286</v>
      </c>
      <c r="Z40" s="30">
        <v>6088</v>
      </c>
      <c r="AA40" s="30">
        <v>3659</v>
      </c>
      <c r="AB40" s="30">
        <v>6708</v>
      </c>
      <c r="AC40" s="48"/>
      <c r="AD40" s="48"/>
      <c r="AE40" s="30">
        <v>6021</v>
      </c>
      <c r="AF40" s="30">
        <v>4096</v>
      </c>
      <c r="AG40" s="30">
        <v>2996</v>
      </c>
    </row>
    <row r="41" spans="1:33" ht="15">
      <c r="A41" s="25" t="s">
        <v>81</v>
      </c>
      <c r="B41" s="26" t="s">
        <v>34</v>
      </c>
      <c r="C41" s="30">
        <v>2272</v>
      </c>
      <c r="D41" s="30">
        <v>2280</v>
      </c>
      <c r="E41" s="30">
        <v>3617</v>
      </c>
      <c r="F41" s="30">
        <v>1958</v>
      </c>
      <c r="G41" s="30">
        <v>1768</v>
      </c>
      <c r="H41" s="1"/>
      <c r="I41" s="1"/>
      <c r="J41" s="30">
        <v>1306</v>
      </c>
      <c r="K41" s="30">
        <v>2544</v>
      </c>
      <c r="L41" s="30">
        <v>2237</v>
      </c>
      <c r="M41" s="30">
        <v>2284</v>
      </c>
      <c r="N41" s="30">
        <v>1932</v>
      </c>
      <c r="O41" s="48"/>
      <c r="P41" s="48"/>
      <c r="Q41" s="30">
        <v>2193</v>
      </c>
      <c r="R41" s="30">
        <v>2352</v>
      </c>
      <c r="S41" s="30">
        <v>2175</v>
      </c>
      <c r="T41" s="30">
        <v>2038</v>
      </c>
      <c r="U41" s="30">
        <v>1397</v>
      </c>
      <c r="V41" s="48"/>
      <c r="W41" s="48"/>
      <c r="X41" s="30">
        <v>1793</v>
      </c>
      <c r="Y41" s="30">
        <v>2529</v>
      </c>
      <c r="Z41" s="30">
        <v>3094</v>
      </c>
      <c r="AA41" s="30">
        <v>1844</v>
      </c>
      <c r="AB41" s="30">
        <v>1659</v>
      </c>
      <c r="AC41" s="48"/>
      <c r="AD41" s="48"/>
      <c r="AE41" s="30">
        <v>2693</v>
      </c>
      <c r="AF41" s="30">
        <v>4118</v>
      </c>
      <c r="AG41" s="30">
        <v>4441</v>
      </c>
    </row>
    <row r="42" spans="1:33" ht="15">
      <c r="A42" s="25" t="s">
        <v>72</v>
      </c>
      <c r="B42" s="26" t="s">
        <v>35</v>
      </c>
      <c r="C42" s="30">
        <v>2052</v>
      </c>
      <c r="D42" s="30">
        <v>2101</v>
      </c>
      <c r="E42" s="30">
        <v>4220</v>
      </c>
      <c r="F42" s="30">
        <v>1639</v>
      </c>
      <c r="G42" s="30">
        <v>1363</v>
      </c>
      <c r="H42" s="1"/>
      <c r="I42" s="1"/>
      <c r="J42" s="30">
        <v>1730</v>
      </c>
      <c r="K42" s="30">
        <v>2991</v>
      </c>
      <c r="L42" s="30">
        <v>1271</v>
      </c>
      <c r="M42" s="30">
        <v>1011</v>
      </c>
      <c r="N42" s="30">
        <v>1081</v>
      </c>
      <c r="O42" s="48"/>
      <c r="P42" s="48"/>
      <c r="Q42" s="30">
        <v>1047</v>
      </c>
      <c r="R42" s="30">
        <v>1483</v>
      </c>
      <c r="S42" s="30">
        <v>2115</v>
      </c>
      <c r="T42" s="30">
        <v>1482</v>
      </c>
      <c r="U42" s="30">
        <v>1107</v>
      </c>
      <c r="V42" s="48"/>
      <c r="W42" s="48"/>
      <c r="X42" s="30">
        <v>2034</v>
      </c>
      <c r="Y42" s="30">
        <v>1929</v>
      </c>
      <c r="Z42" s="30">
        <v>2132</v>
      </c>
      <c r="AA42" s="30">
        <v>1795</v>
      </c>
      <c r="AB42" s="30">
        <v>2112</v>
      </c>
      <c r="AC42" s="48"/>
      <c r="AD42" s="48"/>
      <c r="AE42" s="30">
        <v>2535</v>
      </c>
      <c r="AF42" s="30">
        <v>1268</v>
      </c>
      <c r="AG42" s="30">
        <v>1516</v>
      </c>
    </row>
    <row r="43" spans="1:33" ht="15">
      <c r="A43" s="25" t="s">
        <v>73</v>
      </c>
      <c r="B43" s="26" t="s">
        <v>36</v>
      </c>
      <c r="C43" s="31">
        <v>949</v>
      </c>
      <c r="D43" s="30">
        <v>1726</v>
      </c>
      <c r="E43" s="30">
        <v>2407</v>
      </c>
      <c r="F43" s="30">
        <v>1429</v>
      </c>
      <c r="G43" s="30">
        <v>1747</v>
      </c>
      <c r="H43" s="1"/>
      <c r="I43" s="1"/>
      <c r="J43" s="30">
        <v>1985</v>
      </c>
      <c r="K43" s="30">
        <v>3942</v>
      </c>
      <c r="L43" s="30">
        <v>1996</v>
      </c>
      <c r="M43" s="30">
        <v>1291</v>
      </c>
      <c r="N43" s="31">
        <v>986</v>
      </c>
      <c r="O43" s="48"/>
      <c r="P43" s="48"/>
      <c r="Q43" s="31">
        <v>836</v>
      </c>
      <c r="R43" s="30">
        <v>1117</v>
      </c>
      <c r="S43" s="30">
        <v>1356</v>
      </c>
      <c r="T43" s="30">
        <v>1672</v>
      </c>
      <c r="U43" s="30">
        <v>2370</v>
      </c>
      <c r="V43" s="48"/>
      <c r="W43" s="48"/>
      <c r="X43" s="30">
        <v>2296</v>
      </c>
      <c r="Y43" s="30">
        <v>1381</v>
      </c>
      <c r="Z43" s="30">
        <v>1271</v>
      </c>
      <c r="AA43" s="30">
        <v>1753</v>
      </c>
      <c r="AB43" s="30">
        <v>1553</v>
      </c>
      <c r="AC43" s="48"/>
      <c r="AD43" s="48"/>
      <c r="AE43" s="30">
        <v>1258</v>
      </c>
      <c r="AF43" s="30">
        <v>1715</v>
      </c>
      <c r="AG43" s="30">
        <v>2300</v>
      </c>
    </row>
    <row r="44" spans="1:33" ht="15">
      <c r="A44" s="25" t="s">
        <v>74</v>
      </c>
      <c r="B44" s="26" t="s">
        <v>37</v>
      </c>
      <c r="C44" s="30">
        <v>1202</v>
      </c>
      <c r="D44" s="30">
        <v>2361</v>
      </c>
      <c r="E44" s="30">
        <v>3341</v>
      </c>
      <c r="F44" s="30">
        <v>1658</v>
      </c>
      <c r="G44" s="30">
        <v>2356</v>
      </c>
      <c r="H44" s="1"/>
      <c r="I44" s="1"/>
      <c r="J44" s="30">
        <v>1360</v>
      </c>
      <c r="K44" s="30">
        <v>1669</v>
      </c>
      <c r="L44" s="30">
        <v>2160</v>
      </c>
      <c r="M44" s="31">
        <v>902</v>
      </c>
      <c r="N44" s="30">
        <v>2419</v>
      </c>
      <c r="O44" s="48"/>
      <c r="P44" s="48"/>
      <c r="Q44" s="31">
        <v>723</v>
      </c>
      <c r="R44" s="31">
        <v>600</v>
      </c>
      <c r="S44" s="30">
        <v>3074</v>
      </c>
      <c r="T44" s="30">
        <v>1106</v>
      </c>
      <c r="U44" s="30">
        <v>4081</v>
      </c>
      <c r="V44" s="48"/>
      <c r="W44" s="48"/>
      <c r="X44" s="30">
        <v>1521</v>
      </c>
      <c r="Y44" s="30">
        <v>2705</v>
      </c>
      <c r="Z44" s="30">
        <v>1535</v>
      </c>
      <c r="AA44" s="30">
        <v>2521</v>
      </c>
      <c r="AB44" s="30">
        <v>1680</v>
      </c>
      <c r="AC44" s="48"/>
      <c r="AD44" s="48"/>
      <c r="AE44" s="30">
        <v>1427</v>
      </c>
      <c r="AF44" s="30">
        <v>2210</v>
      </c>
      <c r="AG44" s="30">
        <v>1806</v>
      </c>
    </row>
    <row r="45" spans="1:33" ht="15">
      <c r="A45" s="25" t="s">
        <v>75</v>
      </c>
      <c r="B45" s="26" t="s">
        <v>38</v>
      </c>
      <c r="C45" s="30">
        <v>1140</v>
      </c>
      <c r="D45" s="31">
        <v>903</v>
      </c>
      <c r="E45" s="30">
        <v>1407</v>
      </c>
      <c r="F45" s="30">
        <v>1220</v>
      </c>
      <c r="G45" s="31">
        <v>904</v>
      </c>
      <c r="H45" s="1"/>
      <c r="I45" s="1"/>
      <c r="J45" s="31">
        <v>819</v>
      </c>
      <c r="K45" s="30">
        <v>1069</v>
      </c>
      <c r="L45" s="30">
        <v>1220</v>
      </c>
      <c r="M45" s="30">
        <v>1414</v>
      </c>
      <c r="N45" s="30">
        <v>1664</v>
      </c>
      <c r="O45" s="48"/>
      <c r="P45" s="48"/>
      <c r="Q45" s="31">
        <v>888</v>
      </c>
      <c r="R45" s="30">
        <v>1488</v>
      </c>
      <c r="S45" s="31">
        <v>916</v>
      </c>
      <c r="T45" s="31">
        <v>685</v>
      </c>
      <c r="U45" s="31">
        <v>704</v>
      </c>
      <c r="V45" s="48"/>
      <c r="W45" s="48"/>
      <c r="X45" s="31">
        <v>682</v>
      </c>
      <c r="Y45" s="31">
        <v>654</v>
      </c>
      <c r="Z45" s="31">
        <v>856</v>
      </c>
      <c r="AA45" s="31">
        <v>979</v>
      </c>
      <c r="AB45" s="31">
        <v>609</v>
      </c>
      <c r="AC45" s="48"/>
      <c r="AD45" s="48"/>
      <c r="AE45" s="31">
        <v>709</v>
      </c>
      <c r="AF45" s="31">
        <v>469</v>
      </c>
      <c r="AG45" s="30">
        <v>1157</v>
      </c>
    </row>
    <row r="46" spans="1:33" ht="15">
      <c r="A46" s="89" t="s">
        <v>94</v>
      </c>
      <c r="B46" s="90"/>
      <c r="C46" s="32">
        <f>SUM(C6:C45)</f>
        <v>130950</v>
      </c>
      <c r="D46" s="32">
        <f>SUM(D6:D45)</f>
        <v>141816</v>
      </c>
      <c r="E46" s="32">
        <f>SUM(E6:E45)</f>
        <v>181414</v>
      </c>
      <c r="F46" s="32">
        <f>SUM(F6:F45)</f>
        <v>128198</v>
      </c>
      <c r="G46" s="32">
        <f>SUM(G6:G45)</f>
        <v>148254</v>
      </c>
      <c r="H46" s="1"/>
      <c r="I46" s="1"/>
      <c r="J46" s="32">
        <f>SUM(J6:J45)</f>
        <v>139348</v>
      </c>
      <c r="K46" s="32">
        <f>SUM(K6:K45)</f>
        <v>195785</v>
      </c>
      <c r="L46" s="32">
        <f>SUM(L6:L45)</f>
        <v>158348</v>
      </c>
      <c r="M46" s="11">
        <f>SUM(M6:M45)</f>
        <v>133627</v>
      </c>
      <c r="N46" s="11">
        <f>SUM(N6:N45)</f>
        <v>142248</v>
      </c>
      <c r="O46" s="48"/>
      <c r="P46" s="48"/>
      <c r="Q46" s="49">
        <f>SUM(Q6:Q45)</f>
        <v>126159</v>
      </c>
      <c r="R46" s="49">
        <f>SUM(R6:R45)</f>
        <v>118980</v>
      </c>
      <c r="S46" s="50">
        <f>SUM(S6:S45)</f>
        <v>136580</v>
      </c>
      <c r="T46" s="50">
        <f>SUM(T6:T45)</f>
        <v>138581</v>
      </c>
      <c r="U46" s="58">
        <f>SUM(U6:U45)</f>
        <v>145036</v>
      </c>
      <c r="V46" s="59"/>
      <c r="W46" s="59"/>
      <c r="X46" s="50">
        <f>SUM(X6:X45)</f>
        <v>121037</v>
      </c>
      <c r="Y46" s="58">
        <f>SUM(Y6:Y45)</f>
        <v>139688</v>
      </c>
      <c r="Z46" s="58">
        <f>SUM(Z6:Z45)</f>
        <v>143808</v>
      </c>
      <c r="AA46" s="11">
        <f>SUM(AA6:AA45)</f>
        <v>144638</v>
      </c>
      <c r="AB46" s="11">
        <f>SUM(AB6:AB45)</f>
        <v>157771</v>
      </c>
      <c r="AC46" s="70"/>
      <c r="AD46" s="70"/>
      <c r="AE46" s="32">
        <f>SUM(AE6:AE45)</f>
        <v>135016</v>
      </c>
      <c r="AF46" s="49">
        <f>SUM(AF6:AF45)</f>
        <v>135818</v>
      </c>
      <c r="AG46" s="49">
        <f>SUM(AG6:AG45)</f>
        <v>173352</v>
      </c>
    </row>
    <row r="47" spans="1:3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8"/>
      <c r="Y47" s="18"/>
      <c r="Z47" s="18"/>
      <c r="AA47" s="18"/>
      <c r="AB47" s="18"/>
      <c r="AC47" s="18"/>
      <c r="AD47" s="18"/>
      <c r="AE47" s="18"/>
      <c r="AF47" s="1"/>
      <c r="AG47" s="1"/>
    </row>
    <row r="48" spans="1:3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sheetProtection/>
  <mergeCells count="4">
    <mergeCell ref="A5:AG5"/>
    <mergeCell ref="A2:AG2"/>
    <mergeCell ref="A1:AG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W8" sqref="W8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</cols>
  <sheetData>
    <row r="1" spans="1:33" ht="18.75">
      <c r="A1" s="88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2"/>
    </row>
    <row r="2" spans="1:34" ht="15">
      <c r="A2" s="85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9"/>
    </row>
    <row r="3" spans="1:34" ht="15">
      <c r="A3" s="1"/>
      <c r="B3" s="1"/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10"/>
    </row>
    <row r="4" spans="1:34" ht="15">
      <c r="A4" s="2" t="s">
        <v>83</v>
      </c>
      <c r="B4" s="2" t="s">
        <v>39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 t="s">
        <v>91</v>
      </c>
      <c r="I4" s="2" t="s">
        <v>92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 t="s">
        <v>91</v>
      </c>
      <c r="P4" s="2" t="s">
        <v>92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 t="s">
        <v>91</v>
      </c>
      <c r="W4" s="2" t="s">
        <v>92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 t="s">
        <v>91</v>
      </c>
      <c r="AD4" s="2" t="s">
        <v>92</v>
      </c>
      <c r="AE4" s="2">
        <v>29</v>
      </c>
      <c r="AF4" s="2">
        <v>30</v>
      </c>
      <c r="AG4" s="2">
        <v>31</v>
      </c>
      <c r="AH4" s="10"/>
    </row>
    <row r="5" spans="1:33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5">
      <c r="A6" s="25" t="s">
        <v>43</v>
      </c>
      <c r="B6" s="26" t="s">
        <v>0</v>
      </c>
      <c r="C6" s="27">
        <v>44.62</v>
      </c>
      <c r="D6" s="28">
        <v>45.4</v>
      </c>
      <c r="E6" s="28">
        <v>45.34</v>
      </c>
      <c r="F6" s="28">
        <v>46.07</v>
      </c>
      <c r="G6" s="28">
        <v>47.35</v>
      </c>
      <c r="H6" s="1"/>
      <c r="I6" s="1"/>
      <c r="J6" s="28">
        <v>47.03</v>
      </c>
      <c r="K6" s="29">
        <v>47.69</v>
      </c>
      <c r="L6" s="24">
        <v>47.07</v>
      </c>
      <c r="M6" s="45">
        <v>46.7</v>
      </c>
      <c r="N6" s="46">
        <v>46.32</v>
      </c>
      <c r="O6" s="48"/>
      <c r="P6" s="48"/>
      <c r="Q6" s="47">
        <v>46.65</v>
      </c>
      <c r="R6" s="55">
        <v>47.82</v>
      </c>
      <c r="S6" s="47">
        <v>47.77</v>
      </c>
      <c r="T6" s="56">
        <v>47.32</v>
      </c>
      <c r="U6" s="57">
        <v>46.87</v>
      </c>
      <c r="V6" s="48"/>
      <c r="W6" s="48"/>
      <c r="X6" s="65">
        <v>47.43</v>
      </c>
      <c r="Y6" s="66">
        <v>48.63</v>
      </c>
      <c r="Z6" s="67">
        <v>48.5</v>
      </c>
      <c r="AA6" s="68">
        <v>48</v>
      </c>
      <c r="AB6" s="69">
        <v>48.6</v>
      </c>
      <c r="AC6" s="48"/>
      <c r="AD6" s="48"/>
      <c r="AE6" s="71">
        <v>49.52</v>
      </c>
      <c r="AF6" s="72">
        <v>49.45</v>
      </c>
      <c r="AG6" s="95">
        <v>49.58</v>
      </c>
    </row>
    <row r="7" spans="1:33" ht="15">
      <c r="A7" s="25" t="s">
        <v>44</v>
      </c>
      <c r="B7" s="26" t="s">
        <v>1</v>
      </c>
      <c r="C7" s="27">
        <v>27.15</v>
      </c>
      <c r="D7" s="28">
        <v>26.8</v>
      </c>
      <c r="E7" s="28">
        <v>26.72</v>
      </c>
      <c r="F7" s="28">
        <v>26.79</v>
      </c>
      <c r="G7" s="28">
        <v>27.15</v>
      </c>
      <c r="H7" s="1"/>
      <c r="I7" s="1"/>
      <c r="J7" s="28">
        <v>27.27</v>
      </c>
      <c r="K7" s="29">
        <v>27.7</v>
      </c>
      <c r="L7" s="24">
        <v>27.8</v>
      </c>
      <c r="M7" s="45">
        <v>27.61</v>
      </c>
      <c r="N7" s="46">
        <v>27.35</v>
      </c>
      <c r="O7" s="48"/>
      <c r="P7" s="48"/>
      <c r="Q7" s="47">
        <v>27.19</v>
      </c>
      <c r="R7" s="55">
        <v>27.96</v>
      </c>
      <c r="S7" s="47">
        <v>27.84</v>
      </c>
      <c r="T7" s="56">
        <v>27.88</v>
      </c>
      <c r="U7" s="57">
        <v>27.32</v>
      </c>
      <c r="V7" s="48"/>
      <c r="W7" s="48"/>
      <c r="X7" s="65">
        <v>26.98</v>
      </c>
      <c r="Y7" s="66">
        <v>27.1</v>
      </c>
      <c r="Z7" s="67">
        <v>26.68</v>
      </c>
      <c r="AA7" s="68">
        <v>26.42</v>
      </c>
      <c r="AB7" s="69">
        <v>27.27</v>
      </c>
      <c r="AC7" s="48"/>
      <c r="AD7" s="48"/>
      <c r="AE7" s="71">
        <v>28.5</v>
      </c>
      <c r="AF7" s="72">
        <v>28.73</v>
      </c>
      <c r="AG7" s="95">
        <v>28.95</v>
      </c>
    </row>
    <row r="8" spans="1:33" ht="15">
      <c r="A8" s="25" t="s">
        <v>76</v>
      </c>
      <c r="B8" s="26" t="s">
        <v>2</v>
      </c>
      <c r="C8" s="27">
        <v>60.05</v>
      </c>
      <c r="D8" s="28">
        <v>59.99</v>
      </c>
      <c r="E8" s="28">
        <v>60.55</v>
      </c>
      <c r="F8" s="28">
        <v>60.6</v>
      </c>
      <c r="G8" s="28">
        <v>62.27</v>
      </c>
      <c r="H8" s="1"/>
      <c r="I8" s="1"/>
      <c r="J8" s="28">
        <v>64.09</v>
      </c>
      <c r="K8" s="29">
        <v>66.5</v>
      </c>
      <c r="L8" s="24">
        <v>67.56</v>
      </c>
      <c r="M8" s="45">
        <v>68</v>
      </c>
      <c r="N8" s="46">
        <v>67.92</v>
      </c>
      <c r="O8" s="48"/>
      <c r="P8" s="48"/>
      <c r="Q8" s="47">
        <v>67.79</v>
      </c>
      <c r="R8" s="55">
        <v>68.8</v>
      </c>
      <c r="S8" s="47">
        <v>67.58</v>
      </c>
      <c r="T8" s="56">
        <v>66.86</v>
      </c>
      <c r="U8" s="57">
        <v>66.15</v>
      </c>
      <c r="V8" s="48"/>
      <c r="W8" s="48"/>
      <c r="X8" s="65">
        <v>66.19</v>
      </c>
      <c r="Y8" s="66">
        <v>69</v>
      </c>
      <c r="Z8" s="67">
        <v>69.6</v>
      </c>
      <c r="AA8" s="68">
        <v>68.3</v>
      </c>
      <c r="AB8" s="69">
        <v>34.95</v>
      </c>
      <c r="AC8" s="48"/>
      <c r="AD8" s="48"/>
      <c r="AE8" s="71">
        <v>36.19</v>
      </c>
      <c r="AF8" s="72">
        <v>35.49</v>
      </c>
      <c r="AG8" s="95">
        <v>35.9</v>
      </c>
    </row>
    <row r="9" spans="1:33" ht="15">
      <c r="A9" s="25" t="s">
        <v>45</v>
      </c>
      <c r="B9" s="26" t="s">
        <v>3</v>
      </c>
      <c r="C9" s="27">
        <v>51.86</v>
      </c>
      <c r="D9" s="28">
        <v>51.85</v>
      </c>
      <c r="E9" s="28">
        <v>51.5</v>
      </c>
      <c r="F9" s="28">
        <v>52.78</v>
      </c>
      <c r="G9" s="28">
        <v>54.27</v>
      </c>
      <c r="H9" s="1"/>
      <c r="I9" s="1"/>
      <c r="J9" s="28">
        <v>54.54</v>
      </c>
      <c r="K9" s="29">
        <v>56.67</v>
      </c>
      <c r="L9" s="24">
        <v>56.9</v>
      </c>
      <c r="M9" s="45">
        <v>56.51</v>
      </c>
      <c r="N9" s="46">
        <v>55.5</v>
      </c>
      <c r="O9" s="48"/>
      <c r="P9" s="48"/>
      <c r="Q9" s="47">
        <v>55.7</v>
      </c>
      <c r="R9" s="55">
        <v>57.08</v>
      </c>
      <c r="S9" s="47">
        <v>56.67</v>
      </c>
      <c r="T9" s="56">
        <v>55.92</v>
      </c>
      <c r="U9" s="57">
        <v>55.35</v>
      </c>
      <c r="V9" s="48"/>
      <c r="W9" s="48"/>
      <c r="X9" s="65">
        <v>55.05</v>
      </c>
      <c r="Y9" s="66">
        <v>56.19</v>
      </c>
      <c r="Z9" s="67">
        <v>56.38</v>
      </c>
      <c r="AA9" s="68">
        <v>56.53</v>
      </c>
      <c r="AB9" s="69">
        <v>57</v>
      </c>
      <c r="AC9" s="48"/>
      <c r="AD9" s="48"/>
      <c r="AE9" s="71">
        <v>60.23</v>
      </c>
      <c r="AF9" s="72">
        <v>60</v>
      </c>
      <c r="AG9" s="95">
        <v>61.16</v>
      </c>
    </row>
    <row r="10" spans="1:33" ht="15">
      <c r="A10" s="25" t="s">
        <v>46</v>
      </c>
      <c r="B10" s="26" t="s">
        <v>42</v>
      </c>
      <c r="C10" s="27">
        <v>33.35</v>
      </c>
      <c r="D10" s="28">
        <v>33.82</v>
      </c>
      <c r="E10" s="28">
        <v>33.57</v>
      </c>
      <c r="F10" s="28">
        <v>32.8</v>
      </c>
      <c r="G10" s="28">
        <v>31.88</v>
      </c>
      <c r="H10" s="1"/>
      <c r="I10" s="1"/>
      <c r="J10" s="28">
        <v>31.11</v>
      </c>
      <c r="K10" s="29">
        <v>31.38</v>
      </c>
      <c r="L10" s="24">
        <v>31.47</v>
      </c>
      <c r="M10" s="45">
        <v>31.25</v>
      </c>
      <c r="N10" s="46">
        <v>31.08</v>
      </c>
      <c r="O10" s="48"/>
      <c r="P10" s="48"/>
      <c r="Q10" s="47">
        <v>30.38</v>
      </c>
      <c r="R10" s="55">
        <v>30.51</v>
      </c>
      <c r="S10" s="47">
        <v>30.5</v>
      </c>
      <c r="T10" s="56">
        <v>31</v>
      </c>
      <c r="U10" s="57">
        <v>29.68</v>
      </c>
      <c r="V10" s="48"/>
      <c r="W10" s="48"/>
      <c r="X10" s="65">
        <v>29.52</v>
      </c>
      <c r="Y10" s="66">
        <v>29.27</v>
      </c>
      <c r="Z10" s="67">
        <v>28.95</v>
      </c>
      <c r="AA10" s="68">
        <v>28.69</v>
      </c>
      <c r="AB10" s="69">
        <v>29.31</v>
      </c>
      <c r="AC10" s="48"/>
      <c r="AD10" s="48"/>
      <c r="AE10" s="71">
        <v>29.3</v>
      </c>
      <c r="AF10" s="72">
        <v>28.48</v>
      </c>
      <c r="AG10" s="95">
        <v>30.59</v>
      </c>
    </row>
    <row r="11" spans="1:33" ht="15">
      <c r="A11" s="25" t="s">
        <v>47</v>
      </c>
      <c r="B11" s="26" t="s">
        <v>4</v>
      </c>
      <c r="C11" s="27">
        <v>25.3</v>
      </c>
      <c r="D11" s="28">
        <v>24.66</v>
      </c>
      <c r="E11" s="28">
        <v>24.2</v>
      </c>
      <c r="F11" s="28">
        <v>24.1</v>
      </c>
      <c r="G11" s="28">
        <v>23.7</v>
      </c>
      <c r="H11" s="1"/>
      <c r="I11" s="1"/>
      <c r="J11" s="28">
        <v>23.33</v>
      </c>
      <c r="K11" s="29">
        <v>23.82</v>
      </c>
      <c r="L11" s="24">
        <v>24.22</v>
      </c>
      <c r="M11" s="45">
        <v>24.36</v>
      </c>
      <c r="N11" s="46">
        <v>23.9</v>
      </c>
      <c r="O11" s="48"/>
      <c r="P11" s="48"/>
      <c r="Q11" s="47">
        <v>23.65</v>
      </c>
      <c r="R11" s="55">
        <v>23.54</v>
      </c>
      <c r="S11" s="47">
        <v>23.09</v>
      </c>
      <c r="T11" s="56">
        <v>22.94</v>
      </c>
      <c r="U11" s="57">
        <v>22.1</v>
      </c>
      <c r="V11" s="48"/>
      <c r="W11" s="48"/>
      <c r="X11" s="65">
        <v>22.31</v>
      </c>
      <c r="Y11" s="66">
        <v>22.23</v>
      </c>
      <c r="Z11" s="67">
        <v>22.16</v>
      </c>
      <c r="AA11" s="68">
        <v>22.11</v>
      </c>
      <c r="AB11" s="69">
        <v>22.17</v>
      </c>
      <c r="AC11" s="48"/>
      <c r="AD11" s="48"/>
      <c r="AE11" s="71">
        <v>22.43</v>
      </c>
      <c r="AF11" s="72">
        <v>21.6</v>
      </c>
      <c r="AG11" s="95">
        <v>22.15</v>
      </c>
    </row>
    <row r="12" spans="1:33" ht="15">
      <c r="A12" s="25" t="s">
        <v>48</v>
      </c>
      <c r="B12" s="26" t="s">
        <v>5</v>
      </c>
      <c r="C12" s="27">
        <v>9.85</v>
      </c>
      <c r="D12" s="28">
        <v>9.94</v>
      </c>
      <c r="E12" s="28">
        <v>10.02</v>
      </c>
      <c r="F12" s="28">
        <v>9.99</v>
      </c>
      <c r="G12" s="28">
        <v>9.97</v>
      </c>
      <c r="H12" s="1"/>
      <c r="I12" s="1"/>
      <c r="J12" s="28">
        <v>9.96</v>
      </c>
      <c r="K12" s="29">
        <v>10.25</v>
      </c>
      <c r="L12" s="24">
        <v>10.25</v>
      </c>
      <c r="M12" s="45">
        <v>10.4</v>
      </c>
      <c r="N12" s="46">
        <v>10.12</v>
      </c>
      <c r="O12" s="48"/>
      <c r="P12" s="48"/>
      <c r="Q12" s="47">
        <v>10.13</v>
      </c>
      <c r="R12" s="55">
        <v>10.36</v>
      </c>
      <c r="S12" s="47">
        <v>10.21</v>
      </c>
      <c r="T12" s="56">
        <v>10.28</v>
      </c>
      <c r="U12" s="57">
        <v>10.8</v>
      </c>
      <c r="V12" s="48"/>
      <c r="W12" s="48"/>
      <c r="X12" s="65">
        <v>10.65</v>
      </c>
      <c r="Y12" s="66">
        <v>10.84</v>
      </c>
      <c r="Z12" s="67">
        <v>10.59</v>
      </c>
      <c r="AA12" s="68">
        <v>10.4</v>
      </c>
      <c r="AB12" s="69">
        <v>10.53</v>
      </c>
      <c r="AC12" s="48"/>
      <c r="AD12" s="48"/>
      <c r="AE12" s="71">
        <v>10.64</v>
      </c>
      <c r="AF12" s="72">
        <v>10.61</v>
      </c>
      <c r="AG12" s="95">
        <v>10.6</v>
      </c>
    </row>
    <row r="13" spans="1:33" ht="15">
      <c r="A13" s="25" t="s">
        <v>49</v>
      </c>
      <c r="B13" s="26" t="s">
        <v>6</v>
      </c>
      <c r="C13" s="27">
        <v>16.46</v>
      </c>
      <c r="D13" s="28">
        <v>16.31</v>
      </c>
      <c r="E13" s="28">
        <v>16.05</v>
      </c>
      <c r="F13" s="28">
        <v>15.84</v>
      </c>
      <c r="G13" s="28">
        <v>16.06</v>
      </c>
      <c r="H13" s="1"/>
      <c r="I13" s="1"/>
      <c r="J13" s="28">
        <v>16.8</v>
      </c>
      <c r="K13" s="29">
        <v>17.19</v>
      </c>
      <c r="L13" s="24">
        <v>16.87</v>
      </c>
      <c r="M13" s="45">
        <v>16.5</v>
      </c>
      <c r="N13" s="46">
        <v>16.54</v>
      </c>
      <c r="O13" s="48"/>
      <c r="P13" s="48"/>
      <c r="Q13" s="47">
        <v>16.29</v>
      </c>
      <c r="R13" s="55">
        <v>16.34</v>
      </c>
      <c r="S13" s="47">
        <v>16.11</v>
      </c>
      <c r="T13" s="56">
        <v>16.06</v>
      </c>
      <c r="U13" s="57">
        <v>16.31</v>
      </c>
      <c r="V13" s="48"/>
      <c r="W13" s="48"/>
      <c r="X13" s="65">
        <v>16.4</v>
      </c>
      <c r="Y13" s="66">
        <v>16.53</v>
      </c>
      <c r="Z13" s="67">
        <v>16.39</v>
      </c>
      <c r="AA13" s="68">
        <v>16.18</v>
      </c>
      <c r="AB13" s="69">
        <v>16.13</v>
      </c>
      <c r="AC13" s="48"/>
      <c r="AD13" s="48"/>
      <c r="AE13" s="71">
        <v>16.49</v>
      </c>
      <c r="AF13" s="72">
        <v>16.45</v>
      </c>
      <c r="AG13" s="95">
        <v>16.2</v>
      </c>
    </row>
    <row r="14" spans="1:33" ht="15">
      <c r="A14" s="25" t="s">
        <v>77</v>
      </c>
      <c r="B14" s="26" t="s">
        <v>7</v>
      </c>
      <c r="C14" s="27">
        <v>35.01</v>
      </c>
      <c r="D14" s="28">
        <v>35</v>
      </c>
      <c r="E14" s="28">
        <v>35.15</v>
      </c>
      <c r="F14" s="28">
        <v>35.2</v>
      </c>
      <c r="G14" s="28">
        <v>35.87</v>
      </c>
      <c r="H14" s="1"/>
      <c r="I14" s="1"/>
      <c r="J14" s="28">
        <v>35.63</v>
      </c>
      <c r="K14" s="29">
        <v>36.58</v>
      </c>
      <c r="L14" s="24">
        <v>36.99</v>
      </c>
      <c r="M14" s="45">
        <v>36.98</v>
      </c>
      <c r="N14" s="46">
        <v>36.98</v>
      </c>
      <c r="O14" s="48"/>
      <c r="P14" s="48"/>
      <c r="Q14" s="47">
        <v>36.74</v>
      </c>
      <c r="R14" s="55">
        <v>37.23</v>
      </c>
      <c r="S14" s="47">
        <v>37.11</v>
      </c>
      <c r="T14" s="56">
        <v>37.01</v>
      </c>
      <c r="U14" s="57">
        <v>36.23</v>
      </c>
      <c r="V14" s="48"/>
      <c r="W14" s="48"/>
      <c r="X14" s="65">
        <v>36.29</v>
      </c>
      <c r="Y14" s="66">
        <v>35.89</v>
      </c>
      <c r="Z14" s="67">
        <v>36.02</v>
      </c>
      <c r="AA14" s="68">
        <v>35.21</v>
      </c>
      <c r="AB14" s="69">
        <v>34.66</v>
      </c>
      <c r="AC14" s="48"/>
      <c r="AD14" s="48"/>
      <c r="AE14" s="71">
        <v>34.95</v>
      </c>
      <c r="AF14" s="72">
        <v>34.79</v>
      </c>
      <c r="AG14" s="95">
        <v>35.38</v>
      </c>
    </row>
    <row r="15" spans="1:33" ht="15">
      <c r="A15" s="25" t="s">
        <v>78</v>
      </c>
      <c r="B15" s="26" t="s">
        <v>8</v>
      </c>
      <c r="C15" s="27">
        <v>16.5</v>
      </c>
      <c r="D15" s="28">
        <v>16.03</v>
      </c>
      <c r="E15" s="28">
        <v>16.11</v>
      </c>
      <c r="F15" s="28">
        <v>15.8</v>
      </c>
      <c r="G15" s="28">
        <v>16.71</v>
      </c>
      <c r="H15" s="1"/>
      <c r="I15" s="1"/>
      <c r="J15" s="28">
        <v>16.89</v>
      </c>
      <c r="K15" s="29">
        <v>16.93</v>
      </c>
      <c r="L15" s="24">
        <v>17.1</v>
      </c>
      <c r="M15" s="45">
        <v>17.92</v>
      </c>
      <c r="N15" s="46">
        <v>17.29</v>
      </c>
      <c r="O15" s="48"/>
      <c r="P15" s="48"/>
      <c r="Q15" s="47">
        <v>16.73</v>
      </c>
      <c r="R15" s="55">
        <v>17.2</v>
      </c>
      <c r="S15" s="47">
        <v>16.94</v>
      </c>
      <c r="T15" s="56">
        <v>16.58</v>
      </c>
      <c r="U15" s="57">
        <v>16.25</v>
      </c>
      <c r="V15" s="48"/>
      <c r="W15" s="48"/>
      <c r="X15" s="65">
        <v>16.33</v>
      </c>
      <c r="Y15" s="66">
        <v>16.62</v>
      </c>
      <c r="Z15" s="67">
        <v>16.55</v>
      </c>
      <c r="AA15" s="68">
        <v>16.41</v>
      </c>
      <c r="AB15" s="69">
        <v>16.45</v>
      </c>
      <c r="AC15" s="48"/>
      <c r="AD15" s="48"/>
      <c r="AE15" s="71">
        <v>16.75</v>
      </c>
      <c r="AF15" s="72">
        <v>16.57</v>
      </c>
      <c r="AG15" s="95">
        <v>16.67</v>
      </c>
    </row>
    <row r="16" spans="1:33" ht="15">
      <c r="A16" s="25" t="s">
        <v>50</v>
      </c>
      <c r="B16" s="26" t="s">
        <v>9</v>
      </c>
      <c r="C16" s="27">
        <v>26.22</v>
      </c>
      <c r="D16" s="28">
        <v>26.09</v>
      </c>
      <c r="E16" s="28">
        <v>26.01</v>
      </c>
      <c r="F16" s="28">
        <v>25.86</v>
      </c>
      <c r="G16" s="28">
        <v>26.44</v>
      </c>
      <c r="H16" s="1"/>
      <c r="I16" s="1"/>
      <c r="J16" s="28">
        <v>25.82</v>
      </c>
      <c r="K16" s="29">
        <v>25.59</v>
      </c>
      <c r="L16" s="24">
        <v>25.95</v>
      </c>
      <c r="M16" s="45">
        <v>25.94</v>
      </c>
      <c r="N16" s="46">
        <v>25.97</v>
      </c>
      <c r="O16" s="48"/>
      <c r="P16" s="48"/>
      <c r="Q16" s="47">
        <v>25.52</v>
      </c>
      <c r="R16" s="55">
        <v>26.99</v>
      </c>
      <c r="S16" s="47">
        <v>26.77</v>
      </c>
      <c r="T16" s="56">
        <v>26.71</v>
      </c>
      <c r="U16" s="57">
        <v>26.86</v>
      </c>
      <c r="V16" s="48"/>
      <c r="W16" s="48"/>
      <c r="X16" s="65">
        <v>26.47</v>
      </c>
      <c r="Y16" s="66">
        <v>26.22</v>
      </c>
      <c r="Z16" s="67">
        <v>25.75</v>
      </c>
      <c r="AA16" s="68">
        <v>25.2</v>
      </c>
      <c r="AB16" s="69">
        <v>25.2</v>
      </c>
      <c r="AC16" s="48"/>
      <c r="AD16" s="48"/>
      <c r="AE16" s="71">
        <v>24.8</v>
      </c>
      <c r="AF16" s="72">
        <v>23.58</v>
      </c>
      <c r="AG16" s="95">
        <v>24.19</v>
      </c>
    </row>
    <row r="17" spans="1:33" ht="15">
      <c r="A17" s="25" t="s">
        <v>51</v>
      </c>
      <c r="B17" s="26" t="s">
        <v>10</v>
      </c>
      <c r="C17" s="27">
        <v>12.73</v>
      </c>
      <c r="D17" s="28">
        <v>12.91</v>
      </c>
      <c r="E17" s="28">
        <v>12.86</v>
      </c>
      <c r="F17" s="28">
        <v>12.91</v>
      </c>
      <c r="G17" s="28">
        <v>12.93</v>
      </c>
      <c r="H17" s="1"/>
      <c r="I17" s="1"/>
      <c r="J17" s="28">
        <v>12.66</v>
      </c>
      <c r="K17" s="29">
        <v>12.7</v>
      </c>
      <c r="L17" s="24">
        <v>12.86</v>
      </c>
      <c r="M17" s="45">
        <v>13.4</v>
      </c>
      <c r="N17" s="46">
        <v>13.24</v>
      </c>
      <c r="O17" s="48"/>
      <c r="P17" s="48"/>
      <c r="Q17" s="47">
        <v>13.17</v>
      </c>
      <c r="R17" s="55">
        <v>13.28</v>
      </c>
      <c r="S17" s="47">
        <v>13.15</v>
      </c>
      <c r="T17" s="56">
        <v>13.46</v>
      </c>
      <c r="U17" s="57">
        <v>13.1</v>
      </c>
      <c r="V17" s="48"/>
      <c r="W17" s="48"/>
      <c r="X17" s="65">
        <v>13.23</v>
      </c>
      <c r="Y17" s="66">
        <v>13.15</v>
      </c>
      <c r="Z17" s="67">
        <v>12.93</v>
      </c>
      <c r="AA17" s="68">
        <v>12.89</v>
      </c>
      <c r="AB17" s="69">
        <v>12.92</v>
      </c>
      <c r="AC17" s="48"/>
      <c r="AD17" s="48"/>
      <c r="AE17" s="71">
        <v>13.1</v>
      </c>
      <c r="AF17" s="72">
        <v>13.01</v>
      </c>
      <c r="AG17" s="95">
        <v>13.05</v>
      </c>
    </row>
    <row r="18" spans="1:33" ht="15">
      <c r="A18" s="25" t="s">
        <v>79</v>
      </c>
      <c r="B18" s="26" t="s">
        <v>11</v>
      </c>
      <c r="C18" s="27">
        <v>29.83</v>
      </c>
      <c r="D18" s="28">
        <v>29.67</v>
      </c>
      <c r="E18" s="28">
        <v>30.45</v>
      </c>
      <c r="F18" s="28">
        <v>30.4</v>
      </c>
      <c r="G18" s="28">
        <v>30.7</v>
      </c>
      <c r="H18" s="1"/>
      <c r="I18" s="1"/>
      <c r="J18" s="28">
        <v>30.2</v>
      </c>
      <c r="K18" s="29">
        <v>30.45</v>
      </c>
      <c r="L18" s="24">
        <v>30.54</v>
      </c>
      <c r="M18" s="45">
        <v>30.24</v>
      </c>
      <c r="N18" s="46">
        <v>30.2</v>
      </c>
      <c r="O18" s="48"/>
      <c r="P18" s="48"/>
      <c r="Q18" s="47">
        <v>30</v>
      </c>
      <c r="R18" s="55">
        <v>30.02</v>
      </c>
      <c r="S18" s="47">
        <v>30.34</v>
      </c>
      <c r="T18" s="56">
        <v>29.82</v>
      </c>
      <c r="U18" s="57">
        <v>29.3</v>
      </c>
      <c r="V18" s="48"/>
      <c r="W18" s="48"/>
      <c r="X18" s="65">
        <v>29.55</v>
      </c>
      <c r="Y18" s="66">
        <v>29.75</v>
      </c>
      <c r="Z18" s="67">
        <v>29.69</v>
      </c>
      <c r="AA18" s="68">
        <v>29.53</v>
      </c>
      <c r="AB18" s="69">
        <v>29.84</v>
      </c>
      <c r="AC18" s="48"/>
      <c r="AD18" s="48"/>
      <c r="AE18" s="71">
        <v>29.95</v>
      </c>
      <c r="AF18" s="72">
        <v>29.95</v>
      </c>
      <c r="AG18" s="95">
        <v>29.59</v>
      </c>
    </row>
    <row r="19" spans="1:33" ht="15">
      <c r="A19" s="25" t="s">
        <v>80</v>
      </c>
      <c r="B19" s="26" t="s">
        <v>12</v>
      </c>
      <c r="C19" s="27">
        <v>23.75</v>
      </c>
      <c r="D19" s="28">
        <v>23.86</v>
      </c>
      <c r="E19" s="28">
        <v>23.75</v>
      </c>
      <c r="F19" s="28">
        <v>23.15</v>
      </c>
      <c r="G19" s="28">
        <v>23.52</v>
      </c>
      <c r="H19" s="1"/>
      <c r="I19" s="1"/>
      <c r="J19" s="28">
        <v>23.4</v>
      </c>
      <c r="K19" s="29">
        <v>24</v>
      </c>
      <c r="L19" s="24">
        <v>24.2</v>
      </c>
      <c r="M19" s="45">
        <v>24.2</v>
      </c>
      <c r="N19" s="46">
        <v>23.85</v>
      </c>
      <c r="O19" s="48"/>
      <c r="P19" s="48"/>
      <c r="Q19" s="47">
        <v>24.16</v>
      </c>
      <c r="R19" s="55">
        <v>24.35</v>
      </c>
      <c r="S19" s="47">
        <v>24.35</v>
      </c>
      <c r="T19" s="56">
        <v>24.13</v>
      </c>
      <c r="U19" s="57">
        <v>23.72</v>
      </c>
      <c r="V19" s="48"/>
      <c r="W19" s="48"/>
      <c r="X19" s="65">
        <v>23.9</v>
      </c>
      <c r="Y19" s="66">
        <v>23.68</v>
      </c>
      <c r="Z19" s="67">
        <v>23</v>
      </c>
      <c r="AA19" s="68">
        <v>22.13</v>
      </c>
      <c r="AB19" s="69">
        <v>22.49</v>
      </c>
      <c r="AC19" s="48"/>
      <c r="AD19" s="48"/>
      <c r="AE19" s="71">
        <v>22.95</v>
      </c>
      <c r="AF19" s="72">
        <v>23.49</v>
      </c>
      <c r="AG19" s="95">
        <v>24.18</v>
      </c>
    </row>
    <row r="20" spans="1:33" ht="15">
      <c r="A20" s="25" t="s">
        <v>52</v>
      </c>
      <c r="B20" s="26" t="s">
        <v>13</v>
      </c>
      <c r="C20" s="27">
        <v>22.85</v>
      </c>
      <c r="D20" s="28">
        <v>22.66</v>
      </c>
      <c r="E20" s="28">
        <v>22.95</v>
      </c>
      <c r="F20" s="28">
        <v>22.62</v>
      </c>
      <c r="G20" s="28">
        <v>22.47</v>
      </c>
      <c r="H20" s="1"/>
      <c r="I20" s="1"/>
      <c r="J20" s="28">
        <v>21.92</v>
      </c>
      <c r="K20" s="29">
        <v>22</v>
      </c>
      <c r="L20" s="24">
        <v>22.54</v>
      </c>
      <c r="M20" s="45">
        <v>22.64</v>
      </c>
      <c r="N20" s="46">
        <v>22.48</v>
      </c>
      <c r="O20" s="48"/>
      <c r="P20" s="48"/>
      <c r="Q20" s="47">
        <v>22.03</v>
      </c>
      <c r="R20" s="55">
        <v>22.44</v>
      </c>
      <c r="S20" s="47">
        <v>21.91</v>
      </c>
      <c r="T20" s="56">
        <v>22.3</v>
      </c>
      <c r="U20" s="57">
        <v>21.89</v>
      </c>
      <c r="V20" s="48"/>
      <c r="W20" s="48"/>
      <c r="X20" s="65">
        <v>21.93</v>
      </c>
      <c r="Y20" s="66">
        <v>21.5</v>
      </c>
      <c r="Z20" s="67">
        <v>21.47</v>
      </c>
      <c r="AA20" s="68">
        <v>21.26</v>
      </c>
      <c r="AB20" s="69">
        <v>21.24</v>
      </c>
      <c r="AC20" s="48"/>
      <c r="AD20" s="48"/>
      <c r="AE20" s="71">
        <v>20.89</v>
      </c>
      <c r="AF20" s="72">
        <v>20.65</v>
      </c>
      <c r="AG20" s="95">
        <v>21.02</v>
      </c>
    </row>
    <row r="21" spans="1:33" ht="15">
      <c r="A21" s="25" t="s">
        <v>53</v>
      </c>
      <c r="B21" s="26" t="s">
        <v>14</v>
      </c>
      <c r="C21" s="27">
        <v>13.91</v>
      </c>
      <c r="D21" s="28">
        <v>14.07</v>
      </c>
      <c r="E21" s="28">
        <v>13.97</v>
      </c>
      <c r="F21" s="28">
        <v>13.68</v>
      </c>
      <c r="G21" s="28">
        <v>13.92</v>
      </c>
      <c r="H21" s="1"/>
      <c r="I21" s="1"/>
      <c r="J21" s="28">
        <v>13.74</v>
      </c>
      <c r="K21" s="29">
        <v>13.9</v>
      </c>
      <c r="L21" s="24">
        <v>14.27</v>
      </c>
      <c r="M21" s="45">
        <v>13.97</v>
      </c>
      <c r="N21" s="46">
        <v>13.47</v>
      </c>
      <c r="O21" s="48"/>
      <c r="P21" s="48"/>
      <c r="Q21" s="47">
        <v>13.05</v>
      </c>
      <c r="R21" s="55">
        <v>13.41</v>
      </c>
      <c r="S21" s="47">
        <v>13.1</v>
      </c>
      <c r="T21" s="56">
        <v>13.09</v>
      </c>
      <c r="U21" s="57">
        <v>12.75</v>
      </c>
      <c r="V21" s="48"/>
      <c r="W21" s="48"/>
      <c r="X21" s="65">
        <v>12.8</v>
      </c>
      <c r="Y21" s="66">
        <v>12.7</v>
      </c>
      <c r="Z21" s="67">
        <v>12.78</v>
      </c>
      <c r="AA21" s="68">
        <v>12.68</v>
      </c>
      <c r="AB21" s="69">
        <v>12.71</v>
      </c>
      <c r="AC21" s="48"/>
      <c r="AD21" s="48"/>
      <c r="AE21" s="71">
        <v>12.42</v>
      </c>
      <c r="AF21" s="72">
        <v>12.06</v>
      </c>
      <c r="AG21" s="95">
        <v>12.3</v>
      </c>
    </row>
    <row r="22" spans="1:33" ht="15">
      <c r="A22" s="25" t="s">
        <v>54</v>
      </c>
      <c r="B22" s="26" t="s">
        <v>15</v>
      </c>
      <c r="C22" s="27">
        <v>13.24</v>
      </c>
      <c r="D22" s="28">
        <v>13.16</v>
      </c>
      <c r="E22" s="28">
        <v>13.18</v>
      </c>
      <c r="F22" s="28">
        <v>13.07</v>
      </c>
      <c r="G22" s="28">
        <v>12.98</v>
      </c>
      <c r="H22" s="1"/>
      <c r="I22" s="1"/>
      <c r="J22" s="28">
        <v>12.63</v>
      </c>
      <c r="K22" s="29">
        <v>12.9</v>
      </c>
      <c r="L22" s="24">
        <v>13.63</v>
      </c>
      <c r="M22" s="45">
        <v>13.65</v>
      </c>
      <c r="N22" s="46">
        <v>13.33</v>
      </c>
      <c r="O22" s="48"/>
      <c r="P22" s="48"/>
      <c r="Q22" s="47">
        <v>12.92</v>
      </c>
      <c r="R22" s="55">
        <v>13.3</v>
      </c>
      <c r="S22" s="47">
        <v>13.33</v>
      </c>
      <c r="T22" s="56">
        <v>13.45</v>
      </c>
      <c r="U22" s="57">
        <v>13.3</v>
      </c>
      <c r="V22" s="48"/>
      <c r="W22" s="48"/>
      <c r="X22" s="65">
        <v>13.65</v>
      </c>
      <c r="Y22" s="66">
        <v>13.55</v>
      </c>
      <c r="Z22" s="67">
        <v>13.17</v>
      </c>
      <c r="AA22" s="68">
        <v>13.33</v>
      </c>
      <c r="AB22" s="69">
        <v>13.25</v>
      </c>
      <c r="AC22" s="48"/>
      <c r="AD22" s="48"/>
      <c r="AE22" s="71">
        <v>13.01</v>
      </c>
      <c r="AF22" s="72">
        <v>12.32</v>
      </c>
      <c r="AG22" s="95">
        <v>12.49</v>
      </c>
    </row>
    <row r="23" spans="1:33" ht="15">
      <c r="A23" s="25" t="s">
        <v>55</v>
      </c>
      <c r="B23" s="26" t="s">
        <v>16</v>
      </c>
      <c r="C23" s="27">
        <v>13.39</v>
      </c>
      <c r="D23" s="28">
        <v>13.45</v>
      </c>
      <c r="E23" s="28">
        <v>13.22</v>
      </c>
      <c r="F23" s="28">
        <v>13.31</v>
      </c>
      <c r="G23" s="28">
        <v>13.23</v>
      </c>
      <c r="H23" s="1"/>
      <c r="I23" s="1"/>
      <c r="J23" s="28">
        <v>13.2</v>
      </c>
      <c r="K23" s="29">
        <v>13.28</v>
      </c>
      <c r="L23" s="24">
        <v>13.49</v>
      </c>
      <c r="M23" s="45">
        <v>13.64</v>
      </c>
      <c r="N23" s="46">
        <v>13.85</v>
      </c>
      <c r="O23" s="48"/>
      <c r="P23" s="48"/>
      <c r="Q23" s="47">
        <v>13.3</v>
      </c>
      <c r="R23" s="55">
        <v>13.54</v>
      </c>
      <c r="S23" s="47">
        <v>13.4</v>
      </c>
      <c r="T23" s="56">
        <v>13.64</v>
      </c>
      <c r="U23" s="57">
        <v>13.29</v>
      </c>
      <c r="V23" s="48"/>
      <c r="W23" s="48"/>
      <c r="X23" s="65">
        <v>13.08</v>
      </c>
      <c r="Y23" s="66">
        <v>13.06</v>
      </c>
      <c r="Z23" s="67">
        <v>12.76</v>
      </c>
      <c r="AA23" s="68">
        <v>12.9</v>
      </c>
      <c r="AB23" s="69">
        <v>12.85</v>
      </c>
      <c r="AC23" s="48"/>
      <c r="AD23" s="48"/>
      <c r="AE23" s="71">
        <v>13.3</v>
      </c>
      <c r="AF23" s="72">
        <v>13.15</v>
      </c>
      <c r="AG23" s="95">
        <v>13.17</v>
      </c>
    </row>
    <row r="24" spans="1:33" ht="15">
      <c r="A24" s="25" t="s">
        <v>56</v>
      </c>
      <c r="B24" s="26" t="s">
        <v>17</v>
      </c>
      <c r="C24" s="27">
        <v>23.1</v>
      </c>
      <c r="D24" s="28">
        <v>23.2</v>
      </c>
      <c r="E24" s="28">
        <v>22.85</v>
      </c>
      <c r="F24" s="28">
        <v>22.14</v>
      </c>
      <c r="G24" s="28">
        <v>21.89</v>
      </c>
      <c r="H24" s="1"/>
      <c r="I24" s="1"/>
      <c r="J24" s="28">
        <v>22.23</v>
      </c>
      <c r="K24" s="29">
        <v>22.74</v>
      </c>
      <c r="L24" s="24">
        <v>22.71</v>
      </c>
      <c r="M24" s="45">
        <v>23.15</v>
      </c>
      <c r="N24" s="46">
        <v>23.2</v>
      </c>
      <c r="O24" s="48"/>
      <c r="P24" s="48"/>
      <c r="Q24" s="47">
        <v>23.21</v>
      </c>
      <c r="R24" s="55">
        <v>22.37</v>
      </c>
      <c r="S24" s="47">
        <v>21.8</v>
      </c>
      <c r="T24" s="56">
        <v>22.15</v>
      </c>
      <c r="U24" s="57">
        <v>21.7</v>
      </c>
      <c r="V24" s="48"/>
      <c r="W24" s="48"/>
      <c r="X24" s="65">
        <v>22.11</v>
      </c>
      <c r="Y24" s="66">
        <v>22.15</v>
      </c>
      <c r="Z24" s="67">
        <v>21.6</v>
      </c>
      <c r="AA24" s="68">
        <v>21.4</v>
      </c>
      <c r="AB24" s="69">
        <v>21.29</v>
      </c>
      <c r="AC24" s="48"/>
      <c r="AD24" s="48"/>
      <c r="AE24" s="71">
        <v>21.59</v>
      </c>
      <c r="AF24" s="72">
        <v>21.2</v>
      </c>
      <c r="AG24" s="95">
        <v>21</v>
      </c>
    </row>
    <row r="25" spans="1:33" ht="15">
      <c r="A25" s="25" t="s">
        <v>82</v>
      </c>
      <c r="B25" s="26" t="s">
        <v>18</v>
      </c>
      <c r="C25" s="27">
        <v>38.54</v>
      </c>
      <c r="D25" s="28">
        <v>39.19</v>
      </c>
      <c r="E25" s="28">
        <v>39.31</v>
      </c>
      <c r="F25" s="28">
        <v>39.99</v>
      </c>
      <c r="G25" s="28">
        <v>40.6</v>
      </c>
      <c r="H25" s="1"/>
      <c r="I25" s="1"/>
      <c r="J25" s="28">
        <v>40.46</v>
      </c>
      <c r="K25" s="29">
        <v>40.03</v>
      </c>
      <c r="L25" s="24">
        <v>40.02</v>
      </c>
      <c r="M25" s="45">
        <v>40.71</v>
      </c>
      <c r="N25" s="46">
        <v>40.15</v>
      </c>
      <c r="O25" s="48"/>
      <c r="P25" s="48"/>
      <c r="Q25" s="47">
        <v>38.5</v>
      </c>
      <c r="R25" s="55">
        <v>38.55</v>
      </c>
      <c r="S25" s="47">
        <v>38</v>
      </c>
      <c r="T25" s="56">
        <v>38.77</v>
      </c>
      <c r="U25" s="57">
        <v>38.03</v>
      </c>
      <c r="V25" s="48"/>
      <c r="W25" s="48"/>
      <c r="X25" s="65">
        <v>37.73</v>
      </c>
      <c r="Y25" s="66">
        <v>37.92</v>
      </c>
      <c r="Z25" s="67">
        <v>36.74</v>
      </c>
      <c r="AA25" s="68">
        <v>36.67</v>
      </c>
      <c r="AB25" s="69">
        <v>36.45</v>
      </c>
      <c r="AC25" s="48"/>
      <c r="AD25" s="48"/>
      <c r="AE25" s="71">
        <v>37.4</v>
      </c>
      <c r="AF25" s="72">
        <v>37.29</v>
      </c>
      <c r="AG25" s="95">
        <v>38.2</v>
      </c>
    </row>
    <row r="26" spans="1:33" ht="15">
      <c r="A26" s="25" t="s">
        <v>57</v>
      </c>
      <c r="B26" s="26" t="s">
        <v>19</v>
      </c>
      <c r="C26" s="27">
        <v>40.64</v>
      </c>
      <c r="D26" s="28">
        <v>41.92</v>
      </c>
      <c r="E26" s="28">
        <v>40.5</v>
      </c>
      <c r="F26" s="28">
        <v>40.43</v>
      </c>
      <c r="G26" s="28">
        <v>41.2</v>
      </c>
      <c r="H26" s="1"/>
      <c r="I26" s="1"/>
      <c r="J26" s="28">
        <v>42.15</v>
      </c>
      <c r="K26" s="29">
        <v>41.98</v>
      </c>
      <c r="L26" s="24">
        <v>42</v>
      </c>
      <c r="M26" s="45">
        <v>41.79</v>
      </c>
      <c r="N26" s="46">
        <v>40.86</v>
      </c>
      <c r="O26" s="48"/>
      <c r="P26" s="48"/>
      <c r="Q26" s="47">
        <v>39.8</v>
      </c>
      <c r="R26" s="55">
        <v>41.3</v>
      </c>
      <c r="S26" s="47">
        <v>40.64</v>
      </c>
      <c r="T26" s="56">
        <v>40.4</v>
      </c>
      <c r="U26" s="57">
        <v>40.45</v>
      </c>
      <c r="V26" s="48"/>
      <c r="W26" s="48"/>
      <c r="X26" s="65">
        <v>40.28</v>
      </c>
      <c r="Y26" s="66">
        <v>41.21</v>
      </c>
      <c r="Z26" s="67">
        <v>40.49</v>
      </c>
      <c r="AA26" s="68">
        <v>41.09</v>
      </c>
      <c r="AB26" s="69">
        <v>39.84</v>
      </c>
      <c r="AC26" s="48"/>
      <c r="AD26" s="48"/>
      <c r="AE26" s="71">
        <v>40.11</v>
      </c>
      <c r="AF26" s="72">
        <v>39.8</v>
      </c>
      <c r="AG26" s="95">
        <v>41.2</v>
      </c>
    </row>
    <row r="27" spans="1:33" ht="15">
      <c r="A27" s="25" t="s">
        <v>58</v>
      </c>
      <c r="B27" s="26" t="s">
        <v>20</v>
      </c>
      <c r="C27" s="27">
        <v>22.45</v>
      </c>
      <c r="D27" s="28">
        <v>23.02</v>
      </c>
      <c r="E27" s="28">
        <v>23.62</v>
      </c>
      <c r="F27" s="28">
        <v>23.51</v>
      </c>
      <c r="G27" s="28">
        <v>23.89</v>
      </c>
      <c r="H27" s="1"/>
      <c r="I27" s="1"/>
      <c r="J27" s="28">
        <v>23.96</v>
      </c>
      <c r="K27" s="29">
        <v>23.77</v>
      </c>
      <c r="L27" s="24">
        <v>23.71</v>
      </c>
      <c r="M27" s="45">
        <v>23.61</v>
      </c>
      <c r="N27" s="46">
        <v>23.23</v>
      </c>
      <c r="O27" s="48"/>
      <c r="P27" s="48"/>
      <c r="Q27" s="47">
        <v>23.28</v>
      </c>
      <c r="R27" s="55">
        <v>23.62</v>
      </c>
      <c r="S27" s="47">
        <v>23.2</v>
      </c>
      <c r="T27" s="56">
        <v>24</v>
      </c>
      <c r="U27" s="57">
        <v>23.98</v>
      </c>
      <c r="V27" s="48"/>
      <c r="W27" s="48"/>
      <c r="X27" s="65">
        <v>23.85</v>
      </c>
      <c r="Y27" s="66">
        <v>23.75</v>
      </c>
      <c r="Z27" s="67">
        <v>22.57</v>
      </c>
      <c r="AA27" s="68">
        <v>22.05</v>
      </c>
      <c r="AB27" s="69">
        <v>22.74</v>
      </c>
      <c r="AC27" s="48"/>
      <c r="AD27" s="48"/>
      <c r="AE27" s="71">
        <v>23.07</v>
      </c>
      <c r="AF27" s="72">
        <v>23.29</v>
      </c>
      <c r="AG27" s="95">
        <v>23.2</v>
      </c>
    </row>
    <row r="28" spans="1:33" ht="15">
      <c r="A28" s="25" t="s">
        <v>59</v>
      </c>
      <c r="B28" s="26" t="s">
        <v>21</v>
      </c>
      <c r="C28" s="27">
        <v>27.15</v>
      </c>
      <c r="D28" s="28">
        <v>26.92</v>
      </c>
      <c r="E28" s="28">
        <v>27.11</v>
      </c>
      <c r="F28" s="28">
        <v>27.59</v>
      </c>
      <c r="G28" s="28">
        <v>27.75</v>
      </c>
      <c r="H28" s="1"/>
      <c r="I28" s="1"/>
      <c r="J28" s="28">
        <v>27.17</v>
      </c>
      <c r="K28" s="29">
        <v>27.46</v>
      </c>
      <c r="L28" s="24">
        <v>28</v>
      </c>
      <c r="M28" s="45">
        <v>28</v>
      </c>
      <c r="N28" s="46">
        <v>27.47</v>
      </c>
      <c r="O28" s="48"/>
      <c r="P28" s="48"/>
      <c r="Q28" s="47">
        <v>27.35</v>
      </c>
      <c r="R28" s="55">
        <v>27.9</v>
      </c>
      <c r="S28" s="47">
        <v>28</v>
      </c>
      <c r="T28" s="56">
        <v>29.72</v>
      </c>
      <c r="U28" s="57">
        <v>30.12</v>
      </c>
      <c r="V28" s="48"/>
      <c r="W28" s="48"/>
      <c r="X28" s="65">
        <v>31.2</v>
      </c>
      <c r="Y28" s="66">
        <v>30.23</v>
      </c>
      <c r="Z28" s="67">
        <v>31.3</v>
      </c>
      <c r="AA28" s="68">
        <v>31.62</v>
      </c>
      <c r="AB28" s="69">
        <v>31.8</v>
      </c>
      <c r="AC28" s="48"/>
      <c r="AD28" s="48"/>
      <c r="AE28" s="71">
        <v>31.32</v>
      </c>
      <c r="AF28" s="72">
        <v>32.08</v>
      </c>
      <c r="AG28" s="95">
        <v>33.1</v>
      </c>
    </row>
    <row r="29" spans="1:33" ht="15">
      <c r="A29" s="25" t="s">
        <v>60</v>
      </c>
      <c r="B29" s="26" t="s">
        <v>22</v>
      </c>
      <c r="C29" s="27">
        <v>48.07</v>
      </c>
      <c r="D29" s="28">
        <v>49.5</v>
      </c>
      <c r="E29" s="28">
        <v>49.7</v>
      </c>
      <c r="F29" s="28">
        <v>48.9</v>
      </c>
      <c r="G29" s="28">
        <v>48.88</v>
      </c>
      <c r="H29" s="1"/>
      <c r="I29" s="1"/>
      <c r="J29" s="28">
        <v>48.55</v>
      </c>
      <c r="K29" s="29">
        <v>48.9</v>
      </c>
      <c r="L29" s="24">
        <v>49.8</v>
      </c>
      <c r="M29" s="45">
        <v>50.96</v>
      </c>
      <c r="N29" s="46">
        <v>49.96</v>
      </c>
      <c r="O29" s="48"/>
      <c r="P29" s="48"/>
      <c r="Q29" s="47">
        <v>49.61</v>
      </c>
      <c r="R29" s="55">
        <v>50.18</v>
      </c>
      <c r="S29" s="47">
        <v>50.28</v>
      </c>
      <c r="T29" s="56">
        <v>49.43</v>
      </c>
      <c r="U29" s="57">
        <v>48.7</v>
      </c>
      <c r="V29" s="48"/>
      <c r="W29" s="48"/>
      <c r="X29" s="65">
        <v>49.85</v>
      </c>
      <c r="Y29" s="66">
        <v>49.7</v>
      </c>
      <c r="Z29" s="67">
        <v>47.96</v>
      </c>
      <c r="AA29" s="68">
        <v>47.57</v>
      </c>
      <c r="AB29" s="69">
        <v>47.07</v>
      </c>
      <c r="AC29" s="48"/>
      <c r="AD29" s="48"/>
      <c r="AE29" s="71">
        <v>48.33</v>
      </c>
      <c r="AF29" s="72">
        <v>48.53</v>
      </c>
      <c r="AG29" s="95">
        <v>48.08</v>
      </c>
    </row>
    <row r="30" spans="1:33" ht="15">
      <c r="A30" s="25" t="s">
        <v>61</v>
      </c>
      <c r="B30" s="26" t="s">
        <v>23</v>
      </c>
      <c r="C30" s="27">
        <v>56.24</v>
      </c>
      <c r="D30" s="28">
        <v>55.85</v>
      </c>
      <c r="E30" s="28">
        <v>56.4</v>
      </c>
      <c r="F30" s="28">
        <v>56.54</v>
      </c>
      <c r="G30" s="28">
        <v>56.78</v>
      </c>
      <c r="H30" s="1"/>
      <c r="I30" s="1"/>
      <c r="J30" s="28">
        <v>56.79</v>
      </c>
      <c r="K30" s="29">
        <v>56.89</v>
      </c>
      <c r="L30" s="24">
        <v>56.97</v>
      </c>
      <c r="M30" s="45">
        <v>57.02</v>
      </c>
      <c r="N30" s="46">
        <v>57.03</v>
      </c>
      <c r="O30" s="48"/>
      <c r="P30" s="48"/>
      <c r="Q30" s="47">
        <v>57.25</v>
      </c>
      <c r="R30" s="55">
        <v>57.19</v>
      </c>
      <c r="S30" s="47">
        <v>57.25</v>
      </c>
      <c r="T30" s="56">
        <v>57.29</v>
      </c>
      <c r="U30" s="57">
        <v>57.32</v>
      </c>
      <c r="V30" s="48"/>
      <c r="W30" s="48"/>
      <c r="X30" s="65">
        <v>57.41</v>
      </c>
      <c r="Y30" s="66">
        <v>57.46</v>
      </c>
      <c r="Z30" s="67">
        <v>57.5</v>
      </c>
      <c r="AA30" s="68">
        <v>57.53</v>
      </c>
      <c r="AB30" s="69">
        <v>57.8</v>
      </c>
      <c r="AC30" s="48"/>
      <c r="AD30" s="48"/>
      <c r="AE30" s="71">
        <v>57.6</v>
      </c>
      <c r="AF30" s="72">
        <v>57.62</v>
      </c>
      <c r="AG30" s="95">
        <v>57.6</v>
      </c>
    </row>
    <row r="31" spans="1:33" ht="15">
      <c r="A31" s="25" t="s">
        <v>62</v>
      </c>
      <c r="B31" s="26" t="s">
        <v>24</v>
      </c>
      <c r="C31" s="27">
        <v>5.12</v>
      </c>
      <c r="D31" s="28">
        <v>5.15</v>
      </c>
      <c r="E31" s="28">
        <v>5.19</v>
      </c>
      <c r="F31" s="28">
        <v>5.26</v>
      </c>
      <c r="G31" s="28">
        <v>5.31</v>
      </c>
      <c r="H31" s="1"/>
      <c r="I31" s="1"/>
      <c r="J31" s="28">
        <v>5.25</v>
      </c>
      <c r="K31" s="29">
        <v>5.33</v>
      </c>
      <c r="L31" s="24">
        <v>5.4</v>
      </c>
      <c r="M31" s="45">
        <v>5.38</v>
      </c>
      <c r="N31" s="46">
        <v>5.28</v>
      </c>
      <c r="O31" s="48"/>
      <c r="P31" s="48"/>
      <c r="Q31" s="47">
        <v>5.25</v>
      </c>
      <c r="R31" s="55">
        <v>5.24</v>
      </c>
      <c r="S31" s="47">
        <v>5.22</v>
      </c>
      <c r="T31" s="56">
        <v>5.17</v>
      </c>
      <c r="U31" s="57">
        <v>5.01</v>
      </c>
      <c r="V31" s="48"/>
      <c r="W31" s="48"/>
      <c r="X31" s="65">
        <v>5.02</v>
      </c>
      <c r="Y31" s="66">
        <v>4.98</v>
      </c>
      <c r="Z31" s="67">
        <v>4.92</v>
      </c>
      <c r="AA31" s="68">
        <v>47.95</v>
      </c>
      <c r="AB31" s="69">
        <v>4.9</v>
      </c>
      <c r="AC31" s="48"/>
      <c r="AD31" s="48"/>
      <c r="AE31" s="71">
        <v>49.55</v>
      </c>
      <c r="AF31" s="72">
        <v>49.41</v>
      </c>
      <c r="AG31" s="95">
        <v>49.55</v>
      </c>
    </row>
    <row r="32" spans="1:33" ht="15">
      <c r="A32" s="25" t="s">
        <v>63</v>
      </c>
      <c r="B32" s="26" t="s">
        <v>25</v>
      </c>
      <c r="C32" s="27">
        <v>31.23</v>
      </c>
      <c r="D32" s="28">
        <v>30.8</v>
      </c>
      <c r="E32" s="28">
        <v>31.35</v>
      </c>
      <c r="F32" s="28">
        <v>30.8</v>
      </c>
      <c r="G32" s="28">
        <v>30.93</v>
      </c>
      <c r="H32" s="1"/>
      <c r="I32" s="1"/>
      <c r="J32" s="28">
        <v>30.8</v>
      </c>
      <c r="K32" s="29">
        <v>31.79</v>
      </c>
      <c r="L32" s="24">
        <v>33.14</v>
      </c>
      <c r="M32" s="45">
        <v>32.8</v>
      </c>
      <c r="N32" s="46">
        <v>32.92</v>
      </c>
      <c r="O32" s="48"/>
      <c r="P32" s="48"/>
      <c r="Q32" s="47">
        <v>33.4</v>
      </c>
      <c r="R32" s="55">
        <v>33.68</v>
      </c>
      <c r="S32" s="47">
        <v>33.7</v>
      </c>
      <c r="T32" s="56">
        <v>33.46</v>
      </c>
      <c r="U32" s="57">
        <v>32.55</v>
      </c>
      <c r="V32" s="48"/>
      <c r="W32" s="48"/>
      <c r="X32" s="65">
        <v>32.84</v>
      </c>
      <c r="Y32" s="66">
        <v>31.92</v>
      </c>
      <c r="Z32" s="67">
        <v>32.05</v>
      </c>
      <c r="AA32" s="68">
        <v>31.37</v>
      </c>
      <c r="AB32" s="69">
        <v>31.2</v>
      </c>
      <c r="AC32" s="48"/>
      <c r="AD32" s="48"/>
      <c r="AE32" s="71">
        <v>31.6</v>
      </c>
      <c r="AF32" s="72">
        <v>31.9</v>
      </c>
      <c r="AG32" s="95">
        <v>31.49</v>
      </c>
    </row>
    <row r="33" spans="1:33" ht="15">
      <c r="A33" s="25" t="s">
        <v>64</v>
      </c>
      <c r="B33" s="26" t="s">
        <v>26</v>
      </c>
      <c r="C33" s="27">
        <v>39.23</v>
      </c>
      <c r="D33" s="28">
        <v>39.09</v>
      </c>
      <c r="E33" s="28">
        <v>39.2</v>
      </c>
      <c r="F33" s="28">
        <v>39</v>
      </c>
      <c r="G33" s="28">
        <v>39</v>
      </c>
      <c r="H33" s="1"/>
      <c r="I33" s="1"/>
      <c r="J33" s="28">
        <v>39.1</v>
      </c>
      <c r="K33" s="29">
        <v>39.11</v>
      </c>
      <c r="L33" s="24">
        <v>40.4</v>
      </c>
      <c r="M33" s="45">
        <v>40.2</v>
      </c>
      <c r="N33" s="46">
        <v>39.7</v>
      </c>
      <c r="O33" s="48"/>
      <c r="P33" s="48"/>
      <c r="Q33" s="47">
        <v>39.83</v>
      </c>
      <c r="R33" s="55">
        <v>39.59</v>
      </c>
      <c r="S33" s="47">
        <v>39.3</v>
      </c>
      <c r="T33" s="56">
        <v>39.1</v>
      </c>
      <c r="U33" s="57">
        <v>39.1</v>
      </c>
      <c r="V33" s="48"/>
      <c r="W33" s="48"/>
      <c r="X33" s="65">
        <v>38.9</v>
      </c>
      <c r="Y33" s="66">
        <v>39</v>
      </c>
      <c r="Z33" s="67">
        <v>38.31</v>
      </c>
      <c r="AA33" s="68">
        <v>37.75</v>
      </c>
      <c r="AB33" s="69">
        <v>38.3</v>
      </c>
      <c r="AC33" s="48"/>
      <c r="AD33" s="48"/>
      <c r="AE33" s="71">
        <v>38.5</v>
      </c>
      <c r="AF33" s="72">
        <v>38.54</v>
      </c>
      <c r="AG33" s="95">
        <v>38.84</v>
      </c>
    </row>
    <row r="34" spans="1:33" ht="15">
      <c r="A34" s="25" t="s">
        <v>65</v>
      </c>
      <c r="B34" s="26" t="s">
        <v>27</v>
      </c>
      <c r="C34" s="27">
        <v>36.54</v>
      </c>
      <c r="D34" s="28">
        <v>37.09</v>
      </c>
      <c r="E34" s="28">
        <v>37.15</v>
      </c>
      <c r="F34" s="28">
        <v>37.19</v>
      </c>
      <c r="G34" s="28">
        <v>37.26</v>
      </c>
      <c r="H34" s="1"/>
      <c r="I34" s="1"/>
      <c r="J34" s="28">
        <v>37.15</v>
      </c>
      <c r="K34" s="29">
        <v>37.87</v>
      </c>
      <c r="L34" s="24">
        <v>37.86</v>
      </c>
      <c r="M34" s="45">
        <v>38.09</v>
      </c>
      <c r="N34" s="46">
        <v>37.27</v>
      </c>
      <c r="O34" s="48"/>
      <c r="P34" s="48"/>
      <c r="Q34" s="47">
        <v>37.6</v>
      </c>
      <c r="R34" s="55">
        <v>37.89</v>
      </c>
      <c r="S34" s="47">
        <v>37.47</v>
      </c>
      <c r="T34" s="56">
        <v>37.16</v>
      </c>
      <c r="U34" s="57">
        <v>36.85</v>
      </c>
      <c r="V34" s="48"/>
      <c r="W34" s="48"/>
      <c r="X34" s="65">
        <v>37.56</v>
      </c>
      <c r="Y34" s="66">
        <v>37.1</v>
      </c>
      <c r="Z34" s="67">
        <v>36.43</v>
      </c>
      <c r="AA34" s="68">
        <v>36.8</v>
      </c>
      <c r="AB34" s="69">
        <v>37.48</v>
      </c>
      <c r="AC34" s="48"/>
      <c r="AD34" s="48"/>
      <c r="AE34" s="71">
        <v>38.22</v>
      </c>
      <c r="AF34" s="72">
        <v>38.43</v>
      </c>
      <c r="AG34" s="95">
        <v>39.03</v>
      </c>
    </row>
    <row r="35" spans="1:33" ht="15">
      <c r="A35" s="25" t="s">
        <v>66</v>
      </c>
      <c r="B35" s="26" t="s">
        <v>28</v>
      </c>
      <c r="C35" s="27">
        <v>25.53</v>
      </c>
      <c r="D35" s="28">
        <v>25.8</v>
      </c>
      <c r="E35" s="28">
        <v>25.79</v>
      </c>
      <c r="F35" s="28">
        <v>25.85</v>
      </c>
      <c r="G35" s="28">
        <v>25.93</v>
      </c>
      <c r="H35" s="1"/>
      <c r="I35" s="1"/>
      <c r="J35" s="28">
        <v>25.75</v>
      </c>
      <c r="K35" s="29">
        <v>25.94</v>
      </c>
      <c r="L35" s="24">
        <v>25.95</v>
      </c>
      <c r="M35" s="45">
        <v>25.93</v>
      </c>
      <c r="N35" s="46">
        <v>25.85</v>
      </c>
      <c r="O35" s="48"/>
      <c r="P35" s="48"/>
      <c r="Q35" s="47">
        <v>25.8</v>
      </c>
      <c r="R35" s="55">
        <v>26</v>
      </c>
      <c r="S35" s="47">
        <v>25.83</v>
      </c>
      <c r="T35" s="56">
        <v>25.9</v>
      </c>
      <c r="U35" s="57">
        <v>25.45</v>
      </c>
      <c r="V35" s="48"/>
      <c r="W35" s="48"/>
      <c r="X35" s="65">
        <v>25.55</v>
      </c>
      <c r="Y35" s="66">
        <v>25.07</v>
      </c>
      <c r="Z35" s="67">
        <v>24.86</v>
      </c>
      <c r="AA35" s="68">
        <v>25.29</v>
      </c>
      <c r="AB35" s="69">
        <v>25.4</v>
      </c>
      <c r="AC35" s="48"/>
      <c r="AD35" s="48"/>
      <c r="AE35" s="71">
        <v>25.7</v>
      </c>
      <c r="AF35" s="72">
        <v>25.69</v>
      </c>
      <c r="AG35" s="95">
        <v>26.17</v>
      </c>
    </row>
    <row r="36" spans="1:33" ht="15">
      <c r="A36" s="25" t="s">
        <v>67</v>
      </c>
      <c r="B36" s="26" t="s">
        <v>29</v>
      </c>
      <c r="C36" s="27">
        <v>29.93</v>
      </c>
      <c r="D36" s="28">
        <v>29.6</v>
      </c>
      <c r="E36" s="28">
        <v>29.42</v>
      </c>
      <c r="F36" s="28">
        <v>29.45</v>
      </c>
      <c r="G36" s="28">
        <v>29.8</v>
      </c>
      <c r="H36" s="1"/>
      <c r="I36" s="1"/>
      <c r="J36" s="28">
        <v>29.4</v>
      </c>
      <c r="K36" s="29">
        <v>29.96</v>
      </c>
      <c r="L36" s="24">
        <v>30.15</v>
      </c>
      <c r="M36" s="45">
        <v>30.2</v>
      </c>
      <c r="N36" s="46">
        <v>29.9</v>
      </c>
      <c r="O36" s="48"/>
      <c r="P36" s="48"/>
      <c r="Q36" s="47">
        <v>30.16</v>
      </c>
      <c r="R36" s="55">
        <v>30.24</v>
      </c>
      <c r="S36" s="47">
        <v>30</v>
      </c>
      <c r="T36" s="56">
        <v>29.83</v>
      </c>
      <c r="U36" s="57">
        <v>29.5</v>
      </c>
      <c r="V36" s="48"/>
      <c r="W36" s="48"/>
      <c r="X36" s="65">
        <v>29.61</v>
      </c>
      <c r="Y36" s="66">
        <v>29.5</v>
      </c>
      <c r="Z36" s="67">
        <v>29.4</v>
      </c>
      <c r="AA36" s="68">
        <v>29.23</v>
      </c>
      <c r="AB36" s="69">
        <v>29.51</v>
      </c>
      <c r="AC36" s="48"/>
      <c r="AD36" s="48"/>
      <c r="AE36" s="71">
        <v>29.85</v>
      </c>
      <c r="AF36" s="72">
        <v>29.74</v>
      </c>
      <c r="AG36" s="95">
        <v>29.82</v>
      </c>
    </row>
    <row r="37" spans="1:33" ht="15">
      <c r="A37" s="25" t="s">
        <v>68</v>
      </c>
      <c r="B37" s="26" t="s">
        <v>30</v>
      </c>
      <c r="C37" s="27">
        <v>21.3</v>
      </c>
      <c r="D37" s="28">
        <v>21.11</v>
      </c>
      <c r="E37" s="28">
        <v>21.31</v>
      </c>
      <c r="F37" s="28">
        <v>21.65</v>
      </c>
      <c r="G37" s="28">
        <v>21.88</v>
      </c>
      <c r="H37" s="1"/>
      <c r="I37" s="1"/>
      <c r="J37" s="28">
        <v>22.11</v>
      </c>
      <c r="K37" s="29">
        <v>21.89</v>
      </c>
      <c r="L37" s="24">
        <v>22.15</v>
      </c>
      <c r="M37" s="45">
        <v>21.8</v>
      </c>
      <c r="N37" s="46">
        <v>21.61</v>
      </c>
      <c r="O37" s="48"/>
      <c r="P37" s="48"/>
      <c r="Q37" s="47">
        <v>21.2</v>
      </c>
      <c r="R37" s="55">
        <v>21.33</v>
      </c>
      <c r="S37" s="47">
        <v>21.39</v>
      </c>
      <c r="T37" s="56">
        <v>21.61</v>
      </c>
      <c r="U37" s="57">
        <v>21.69</v>
      </c>
      <c r="V37" s="48"/>
      <c r="W37" s="48"/>
      <c r="X37" s="65">
        <v>21.88</v>
      </c>
      <c r="Y37" s="66">
        <v>21.46</v>
      </c>
      <c r="Z37" s="67">
        <v>21.05</v>
      </c>
      <c r="AA37" s="68">
        <v>20.86</v>
      </c>
      <c r="AB37" s="69">
        <v>21.06</v>
      </c>
      <c r="AC37" s="48"/>
      <c r="AD37" s="48"/>
      <c r="AE37" s="71">
        <v>21.35</v>
      </c>
      <c r="AF37" s="72">
        <v>21.83</v>
      </c>
      <c r="AG37" s="95">
        <v>21.97</v>
      </c>
    </row>
    <row r="38" spans="1:33" ht="15">
      <c r="A38" s="25" t="s">
        <v>69</v>
      </c>
      <c r="B38" s="26" t="s">
        <v>31</v>
      </c>
      <c r="C38" s="27">
        <v>61.35</v>
      </c>
      <c r="D38" s="28">
        <v>63.08</v>
      </c>
      <c r="E38" s="28">
        <v>64.05</v>
      </c>
      <c r="F38" s="28">
        <v>62.25</v>
      </c>
      <c r="G38" s="28">
        <v>60.8</v>
      </c>
      <c r="H38" s="1"/>
      <c r="I38" s="1"/>
      <c r="J38" s="28">
        <v>59.85</v>
      </c>
      <c r="K38" s="29">
        <v>60.45</v>
      </c>
      <c r="L38" s="24">
        <v>61.1</v>
      </c>
      <c r="M38" s="45">
        <v>61</v>
      </c>
      <c r="N38" s="46">
        <v>60.8</v>
      </c>
      <c r="O38" s="48"/>
      <c r="P38" s="48"/>
      <c r="Q38" s="47">
        <v>59.99</v>
      </c>
      <c r="R38" s="55">
        <v>59.95</v>
      </c>
      <c r="S38" s="47">
        <v>60</v>
      </c>
      <c r="T38" s="56">
        <v>59.42</v>
      </c>
      <c r="U38" s="57">
        <v>58.58</v>
      </c>
      <c r="V38" s="48"/>
      <c r="W38" s="48"/>
      <c r="X38" s="65">
        <v>58.45</v>
      </c>
      <c r="Y38" s="66">
        <v>59.03</v>
      </c>
      <c r="Z38" s="67">
        <v>58.69</v>
      </c>
      <c r="AA38" s="68">
        <v>58.55</v>
      </c>
      <c r="AB38" s="69">
        <v>58.7</v>
      </c>
      <c r="AC38" s="48"/>
      <c r="AD38" s="48"/>
      <c r="AE38" s="71">
        <v>58</v>
      </c>
      <c r="AF38" s="72">
        <v>57.3</v>
      </c>
      <c r="AG38" s="95">
        <v>59.45</v>
      </c>
    </row>
    <row r="39" spans="1:33" ht="15">
      <c r="A39" s="25" t="s">
        <v>70</v>
      </c>
      <c r="B39" s="26" t="s">
        <v>32</v>
      </c>
      <c r="C39" s="27">
        <v>174.46</v>
      </c>
      <c r="D39" s="28">
        <v>177.2</v>
      </c>
      <c r="E39" s="28">
        <v>177.5</v>
      </c>
      <c r="F39" s="28">
        <v>175.3</v>
      </c>
      <c r="G39" s="28">
        <v>172.2</v>
      </c>
      <c r="H39" s="1"/>
      <c r="I39" s="1"/>
      <c r="J39" s="28">
        <v>171.87</v>
      </c>
      <c r="K39" s="29">
        <v>171.09</v>
      </c>
      <c r="L39" s="24">
        <v>171.38</v>
      </c>
      <c r="M39" s="45">
        <v>169.5</v>
      </c>
      <c r="N39" s="46">
        <v>169</v>
      </c>
      <c r="O39" s="48"/>
      <c r="P39" s="48"/>
      <c r="Q39" s="47">
        <v>167.8</v>
      </c>
      <c r="R39" s="55">
        <v>170.85</v>
      </c>
      <c r="S39" s="47">
        <v>171</v>
      </c>
      <c r="T39" s="56">
        <v>171.3</v>
      </c>
      <c r="U39" s="57">
        <v>167.5</v>
      </c>
      <c r="V39" s="48"/>
      <c r="W39" s="48"/>
      <c r="X39" s="65">
        <v>166.12</v>
      </c>
      <c r="Y39" s="66">
        <v>165</v>
      </c>
      <c r="Z39" s="67">
        <v>165</v>
      </c>
      <c r="AA39" s="68">
        <v>164.5</v>
      </c>
      <c r="AB39" s="69">
        <v>166.5</v>
      </c>
      <c r="AC39" s="48"/>
      <c r="AD39" s="48"/>
      <c r="AE39" s="71">
        <v>167</v>
      </c>
      <c r="AF39" s="72">
        <v>165.75</v>
      </c>
      <c r="AG39" s="95">
        <v>163.34</v>
      </c>
    </row>
    <row r="40" spans="1:33" ht="15">
      <c r="A40" s="25" t="s">
        <v>71</v>
      </c>
      <c r="B40" s="26" t="s">
        <v>33</v>
      </c>
      <c r="C40" s="27">
        <v>9.2</v>
      </c>
      <c r="D40" s="28">
        <v>9.21</v>
      </c>
      <c r="E40" s="28">
        <v>9.4</v>
      </c>
      <c r="F40" s="28">
        <v>9.58</v>
      </c>
      <c r="G40" s="28">
        <v>9.5</v>
      </c>
      <c r="H40" s="1"/>
      <c r="I40" s="1"/>
      <c r="J40" s="28">
        <v>9.6</v>
      </c>
      <c r="K40" s="29">
        <v>9.58</v>
      </c>
      <c r="L40" s="24">
        <v>9.34</v>
      </c>
      <c r="M40" s="45">
        <v>9.18</v>
      </c>
      <c r="N40" s="46">
        <v>8.82</v>
      </c>
      <c r="O40" s="48"/>
      <c r="P40" s="48"/>
      <c r="Q40" s="47">
        <v>8.68</v>
      </c>
      <c r="R40" s="55">
        <v>8.68</v>
      </c>
      <c r="S40" s="47">
        <v>8.26</v>
      </c>
      <c r="T40" s="56">
        <v>8.34</v>
      </c>
      <c r="U40" s="57">
        <v>7.8</v>
      </c>
      <c r="V40" s="48"/>
      <c r="W40" s="48"/>
      <c r="X40" s="65">
        <v>8.19</v>
      </c>
      <c r="Y40" s="66">
        <v>8</v>
      </c>
      <c r="Z40" s="67">
        <v>8.04</v>
      </c>
      <c r="AA40" s="68">
        <v>7.9</v>
      </c>
      <c r="AB40" s="69">
        <v>7.54</v>
      </c>
      <c r="AC40" s="48"/>
      <c r="AD40" s="48"/>
      <c r="AE40" s="71">
        <v>7.82</v>
      </c>
      <c r="AF40" s="72">
        <v>7.69</v>
      </c>
      <c r="AG40" s="95">
        <v>7.96</v>
      </c>
    </row>
    <row r="41" spans="1:33" ht="15">
      <c r="A41" s="25" t="s">
        <v>81</v>
      </c>
      <c r="B41" s="26" t="s">
        <v>34</v>
      </c>
      <c r="C41" s="27">
        <v>44.6</v>
      </c>
      <c r="D41" s="28">
        <v>44.38</v>
      </c>
      <c r="E41" s="28">
        <v>44.81</v>
      </c>
      <c r="F41" s="28">
        <v>44.78</v>
      </c>
      <c r="G41" s="28">
        <v>44.8</v>
      </c>
      <c r="H41" s="1"/>
      <c r="I41" s="1"/>
      <c r="J41" s="28">
        <v>44.19</v>
      </c>
      <c r="K41" s="29">
        <v>44.68</v>
      </c>
      <c r="L41" s="24">
        <v>44.45</v>
      </c>
      <c r="M41" s="45">
        <v>44.1</v>
      </c>
      <c r="N41" s="46">
        <v>43.95</v>
      </c>
      <c r="O41" s="48"/>
      <c r="P41" s="48"/>
      <c r="Q41" s="47">
        <v>43.77</v>
      </c>
      <c r="R41" s="55">
        <v>43.96</v>
      </c>
      <c r="S41" s="47">
        <v>44.3</v>
      </c>
      <c r="T41" s="56">
        <v>44.09</v>
      </c>
      <c r="U41" s="57">
        <v>44.1</v>
      </c>
      <c r="V41" s="48"/>
      <c r="W41" s="48"/>
      <c r="X41" s="65">
        <v>44.5</v>
      </c>
      <c r="Y41" s="66">
        <v>44.56</v>
      </c>
      <c r="Z41" s="67">
        <v>44.26</v>
      </c>
      <c r="AA41" s="68">
        <v>43.68</v>
      </c>
      <c r="AB41" s="69">
        <v>44.43</v>
      </c>
      <c r="AC41" s="48"/>
      <c r="AD41" s="48"/>
      <c r="AE41" s="71">
        <v>45.97</v>
      </c>
      <c r="AF41" s="72">
        <v>47.45</v>
      </c>
      <c r="AG41" s="95">
        <v>47.56</v>
      </c>
    </row>
    <row r="42" spans="1:33" ht="15">
      <c r="A42" s="25" t="s">
        <v>72</v>
      </c>
      <c r="B42" s="26" t="s">
        <v>35</v>
      </c>
      <c r="C42" s="27">
        <v>34.4</v>
      </c>
      <c r="D42" s="28">
        <v>33.84</v>
      </c>
      <c r="E42" s="28">
        <v>34.69</v>
      </c>
      <c r="F42" s="28">
        <v>34.87</v>
      </c>
      <c r="G42" s="28">
        <v>34.84</v>
      </c>
      <c r="H42" s="1"/>
      <c r="I42" s="1"/>
      <c r="J42" s="28">
        <v>34.13</v>
      </c>
      <c r="K42" s="29">
        <v>34.05</v>
      </c>
      <c r="L42" s="24">
        <v>34.26</v>
      </c>
      <c r="M42" s="45">
        <v>34.4</v>
      </c>
      <c r="N42" s="46">
        <v>34</v>
      </c>
      <c r="O42" s="48"/>
      <c r="P42" s="48"/>
      <c r="Q42" s="47">
        <v>34.2</v>
      </c>
      <c r="R42" s="55">
        <v>34.7</v>
      </c>
      <c r="S42" s="47">
        <v>35.32</v>
      </c>
      <c r="T42" s="56">
        <v>34.75</v>
      </c>
      <c r="U42" s="57">
        <v>35.15</v>
      </c>
      <c r="V42" s="48"/>
      <c r="W42" s="48"/>
      <c r="X42" s="65">
        <v>35.64</v>
      </c>
      <c r="Y42" s="66">
        <v>35.3</v>
      </c>
      <c r="Z42" s="67">
        <v>35.14</v>
      </c>
      <c r="AA42" s="68">
        <v>35.33</v>
      </c>
      <c r="AB42" s="69">
        <v>35.95</v>
      </c>
      <c r="AC42" s="48"/>
      <c r="AD42" s="48"/>
      <c r="AE42" s="71">
        <v>36.11</v>
      </c>
      <c r="AF42" s="72">
        <v>35.94</v>
      </c>
      <c r="AG42" s="95">
        <v>36.02</v>
      </c>
    </row>
    <row r="43" spans="1:33" ht="15">
      <c r="A43" s="25" t="s">
        <v>73</v>
      </c>
      <c r="B43" s="26" t="s">
        <v>36</v>
      </c>
      <c r="C43" s="27">
        <v>4.82</v>
      </c>
      <c r="D43" s="28">
        <v>4.89</v>
      </c>
      <c r="E43" s="28">
        <v>4.85</v>
      </c>
      <c r="F43" s="28">
        <v>4.96</v>
      </c>
      <c r="G43" s="28">
        <v>4.98</v>
      </c>
      <c r="H43" s="1"/>
      <c r="I43" s="1"/>
      <c r="J43" s="28">
        <v>4.92</v>
      </c>
      <c r="K43" s="29">
        <v>5.22</v>
      </c>
      <c r="L43" s="24">
        <v>5.12</v>
      </c>
      <c r="M43" s="45">
        <v>5.26</v>
      </c>
      <c r="N43" s="46">
        <v>5.18</v>
      </c>
      <c r="O43" s="48"/>
      <c r="P43" s="48"/>
      <c r="Q43" s="47">
        <v>5.15</v>
      </c>
      <c r="R43" s="55">
        <v>5.21</v>
      </c>
      <c r="S43" s="47">
        <v>5.32</v>
      </c>
      <c r="T43" s="56">
        <v>5.55</v>
      </c>
      <c r="U43" s="57">
        <v>5.67</v>
      </c>
      <c r="V43" s="48"/>
      <c r="W43" s="48"/>
      <c r="X43" s="65">
        <v>5.5</v>
      </c>
      <c r="Y43" s="66">
        <v>5.48</v>
      </c>
      <c r="Z43" s="67">
        <v>5.5</v>
      </c>
      <c r="AA43" s="68">
        <v>5.27</v>
      </c>
      <c r="AB43" s="69">
        <v>5.37</v>
      </c>
      <c r="AC43" s="48"/>
      <c r="AD43" s="48"/>
      <c r="AE43" s="71">
        <v>5.37</v>
      </c>
      <c r="AF43" s="72">
        <v>5.3</v>
      </c>
      <c r="AG43" s="95">
        <v>5.5</v>
      </c>
    </row>
    <row r="44" spans="1:33" ht="15">
      <c r="A44" s="25" t="s">
        <v>74</v>
      </c>
      <c r="B44" s="26" t="s">
        <v>37</v>
      </c>
      <c r="C44" s="27">
        <v>19.41</v>
      </c>
      <c r="D44" s="28">
        <v>20.19</v>
      </c>
      <c r="E44" s="28">
        <v>21.39</v>
      </c>
      <c r="F44" s="28">
        <v>21.5</v>
      </c>
      <c r="G44" s="28">
        <v>22.15</v>
      </c>
      <c r="H44" s="1"/>
      <c r="I44" s="1"/>
      <c r="J44" s="28">
        <v>21.55</v>
      </c>
      <c r="K44" s="29">
        <v>22.78</v>
      </c>
      <c r="L44" s="24">
        <v>21.79</v>
      </c>
      <c r="M44" s="45">
        <v>22.14</v>
      </c>
      <c r="N44" s="46">
        <v>21.64</v>
      </c>
      <c r="O44" s="48"/>
      <c r="P44" s="48"/>
      <c r="Q44" s="47">
        <v>21.66</v>
      </c>
      <c r="R44" s="55">
        <v>21.6</v>
      </c>
      <c r="S44" s="47">
        <v>22.94</v>
      </c>
      <c r="T44" s="56">
        <v>24</v>
      </c>
      <c r="U44" s="57">
        <v>23.7</v>
      </c>
      <c r="V44" s="48"/>
      <c r="W44" s="48"/>
      <c r="X44" s="65">
        <v>23.29</v>
      </c>
      <c r="Y44" s="66">
        <v>23.79</v>
      </c>
      <c r="Z44" s="67">
        <v>23.45</v>
      </c>
      <c r="AA44" s="68">
        <v>22.91</v>
      </c>
      <c r="AB44" s="69">
        <v>23.97</v>
      </c>
      <c r="AC44" s="48"/>
      <c r="AD44" s="48"/>
      <c r="AE44" s="71">
        <v>24</v>
      </c>
      <c r="AF44" s="72">
        <v>23.9</v>
      </c>
      <c r="AG44" s="95">
        <v>24.4</v>
      </c>
    </row>
    <row r="45" spans="1:33" ht="15">
      <c r="A45" s="25" t="s">
        <v>75</v>
      </c>
      <c r="B45" s="26" t="s">
        <v>38</v>
      </c>
      <c r="C45" s="27">
        <v>62.51</v>
      </c>
      <c r="D45" s="28">
        <v>62.88</v>
      </c>
      <c r="E45" s="28">
        <v>61.9</v>
      </c>
      <c r="F45" s="28">
        <v>62.23</v>
      </c>
      <c r="G45" s="28">
        <v>61.62</v>
      </c>
      <c r="H45" s="1"/>
      <c r="I45" s="1"/>
      <c r="J45" s="28">
        <v>61.54</v>
      </c>
      <c r="K45" s="29">
        <v>62</v>
      </c>
      <c r="L45" s="24">
        <v>63.6</v>
      </c>
      <c r="M45" s="45">
        <v>65.35</v>
      </c>
      <c r="N45" s="46">
        <v>64</v>
      </c>
      <c r="O45" s="48"/>
      <c r="P45" s="48"/>
      <c r="Q45" s="47">
        <v>63.58</v>
      </c>
      <c r="R45" s="55">
        <v>62.7</v>
      </c>
      <c r="S45" s="47">
        <v>63.5</v>
      </c>
      <c r="T45" s="56">
        <v>64.2</v>
      </c>
      <c r="U45" s="57">
        <v>64</v>
      </c>
      <c r="V45" s="48"/>
      <c r="W45" s="48"/>
      <c r="X45" s="65">
        <v>61.84</v>
      </c>
      <c r="Y45" s="66">
        <v>61.01</v>
      </c>
      <c r="Z45" s="67">
        <v>60.75</v>
      </c>
      <c r="AA45" s="68">
        <v>61.5</v>
      </c>
      <c r="AB45" s="69">
        <v>61.75</v>
      </c>
      <c r="AC45" s="48"/>
      <c r="AD45" s="48"/>
      <c r="AE45" s="71">
        <v>62</v>
      </c>
      <c r="AF45" s="72">
        <v>61.7</v>
      </c>
      <c r="AG45" s="95">
        <v>62</v>
      </c>
    </row>
    <row r="46" spans="1:33" ht="15">
      <c r="A46" s="48"/>
      <c r="B46" s="48"/>
      <c r="C46" s="48"/>
      <c r="D46" s="48"/>
      <c r="E46" s="48"/>
      <c r="F46" s="60"/>
      <c r="G46" s="61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</sheetData>
  <sheetProtection/>
  <mergeCells count="3">
    <mergeCell ref="A5:AG5"/>
    <mergeCell ref="A1:AG1"/>
    <mergeCell ref="A2:AG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2010-03-31T22:08:09Z</dcterms:modified>
  <cp:category/>
  <cp:version/>
  <cp:contentType/>
  <cp:contentStatus/>
</cp:coreProperties>
</file>